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nes\OneDrive\Escritorio\OTEC\"/>
    </mc:Choice>
  </mc:AlternateContent>
  <xr:revisionPtr revIDLastSave="0" documentId="8_{74A8588E-E6E8-487C-BE3D-24BA9C4BE839}" xr6:coauthVersionLast="47" xr6:coauthVersionMax="47" xr10:uidLastSave="{00000000-0000-0000-0000-000000000000}"/>
  <bookViews>
    <workbookView xWindow="20" yWindow="1100" windowWidth="19180" windowHeight="10900" xr2:uid="{00000000-000D-0000-FFFF-FFFF00000000}"/>
  </bookViews>
  <sheets>
    <sheet name="FODA - Datos" sheetId="1" r:id="rId1"/>
    <sheet name="FODA - Gráfico" sheetId="4" r:id="rId2"/>
  </sheets>
  <definedNames>
    <definedName name="_xlnm._FilterDatabase" localSheetId="0" hidden="1">'FODA - Datos'!$R$5:$R$57</definedName>
    <definedName name="_xlnm.Print_Area" localSheetId="0">'FODA - Datos'!$A$1:$H$57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1" l="1"/>
  <c r="E55" i="1"/>
  <c r="E54" i="1"/>
  <c r="E53" i="1"/>
  <c r="E52" i="1"/>
  <c r="E51" i="1"/>
  <c r="E50" i="1"/>
  <c r="E49" i="1"/>
  <c r="E48" i="1"/>
  <c r="E47" i="1"/>
  <c r="E43" i="1"/>
  <c r="E42" i="1"/>
  <c r="E41" i="1"/>
  <c r="E40" i="1"/>
  <c r="E39" i="1"/>
  <c r="E38" i="1"/>
  <c r="E37" i="1"/>
  <c r="E36" i="1"/>
  <c r="E35" i="1"/>
  <c r="E34" i="1"/>
  <c r="E30" i="1"/>
  <c r="E29" i="1"/>
  <c r="E28" i="1"/>
  <c r="E27" i="1"/>
  <c r="E26" i="1"/>
  <c r="E25" i="1"/>
  <c r="E24" i="1"/>
  <c r="E23" i="1"/>
  <c r="E22" i="1"/>
  <c r="E21" i="1"/>
  <c r="E17" i="1"/>
  <c r="E16" i="1"/>
  <c r="E15" i="1"/>
  <c r="E14" i="1"/>
  <c r="E13" i="1"/>
  <c r="E12" i="1"/>
  <c r="E11" i="1"/>
  <c r="E10" i="1"/>
  <c r="E9" i="1"/>
  <c r="E8" i="1"/>
  <c r="R8" i="1"/>
  <c r="P8" i="1" s="1"/>
  <c r="R9" i="1"/>
  <c r="P9" i="1" s="1"/>
  <c r="R10" i="1"/>
  <c r="P10" i="1" s="1"/>
  <c r="R11" i="1"/>
  <c r="P11" i="1" s="1"/>
  <c r="R12" i="1"/>
  <c r="P12" i="1" s="1"/>
  <c r="R13" i="1"/>
  <c r="P13" i="1" s="1"/>
  <c r="R14" i="1"/>
  <c r="P14" i="1" s="1"/>
  <c r="R15" i="1"/>
  <c r="P15" i="1" s="1"/>
  <c r="R16" i="1"/>
  <c r="P16" i="1" s="1"/>
  <c r="R17" i="1"/>
  <c r="P17" i="1" s="1"/>
  <c r="R47" i="1"/>
  <c r="P47" i="1" s="1"/>
  <c r="R48" i="1"/>
  <c r="P48" i="1" s="1"/>
  <c r="R49" i="1"/>
  <c r="P49" i="1" s="1"/>
  <c r="R50" i="1"/>
  <c r="P50" i="1" s="1"/>
  <c r="R51" i="1"/>
  <c r="P51" i="1" s="1"/>
  <c r="R52" i="1"/>
  <c r="P52" i="1" s="1"/>
  <c r="R53" i="1"/>
  <c r="P53" i="1" s="1"/>
  <c r="R54" i="1"/>
  <c r="P54" i="1" s="1"/>
  <c r="R55" i="1"/>
  <c r="P55" i="1" s="1"/>
  <c r="R56" i="1"/>
  <c r="P56" i="1" s="1"/>
  <c r="R21" i="1"/>
  <c r="P21" i="1" s="1"/>
  <c r="R22" i="1"/>
  <c r="P22" i="1" s="1"/>
  <c r="R23" i="1"/>
  <c r="P23" i="1" s="1"/>
  <c r="R24" i="1"/>
  <c r="P24" i="1" s="1"/>
  <c r="R25" i="1"/>
  <c r="P25" i="1" s="1"/>
  <c r="R26" i="1"/>
  <c r="P26" i="1" s="1"/>
  <c r="R27" i="1"/>
  <c r="P27" i="1" s="1"/>
  <c r="R28" i="1"/>
  <c r="P28" i="1" s="1"/>
  <c r="R29" i="1"/>
  <c r="P29" i="1" s="1"/>
  <c r="R30" i="1"/>
  <c r="P30" i="1" s="1"/>
  <c r="R34" i="1"/>
  <c r="P34" i="1" s="1"/>
  <c r="R35" i="1"/>
  <c r="P35" i="1" s="1"/>
  <c r="R36" i="1"/>
  <c r="P36" i="1" s="1"/>
  <c r="R37" i="1"/>
  <c r="P37" i="1" s="1"/>
  <c r="R38" i="1"/>
  <c r="P38" i="1" s="1"/>
  <c r="R39" i="1"/>
  <c r="P39" i="1" s="1"/>
  <c r="R40" i="1"/>
  <c r="P40" i="1" s="1"/>
  <c r="R41" i="1"/>
  <c r="P41" i="1" s="1"/>
  <c r="R42" i="1"/>
  <c r="P42" i="1" s="1"/>
  <c r="R43" i="1"/>
  <c r="P43" i="1" s="1"/>
  <c r="Q45" i="1"/>
  <c r="L64" i="1" s="1"/>
  <c r="Q32" i="1"/>
  <c r="L63" i="1" s="1"/>
  <c r="Q19" i="1"/>
  <c r="L62" i="1" s="1"/>
  <c r="Q6" i="1"/>
  <c r="L61" i="1" s="1"/>
  <c r="Q56" i="1"/>
  <c r="Q55" i="1"/>
  <c r="Q54" i="1"/>
  <c r="Q53" i="1"/>
  <c r="Q52" i="1"/>
  <c r="Q51" i="1"/>
  <c r="Q50" i="1"/>
  <c r="Q49" i="1"/>
  <c r="Q48" i="1"/>
  <c r="Q47" i="1"/>
  <c r="Q46" i="1"/>
  <c r="Q43" i="1"/>
  <c r="Q42" i="1"/>
  <c r="Q41" i="1"/>
  <c r="Q40" i="1"/>
  <c r="Q39" i="1"/>
  <c r="Q38" i="1"/>
  <c r="Q37" i="1"/>
  <c r="Q36" i="1"/>
  <c r="Q35" i="1"/>
  <c r="Q34" i="1"/>
  <c r="Q33" i="1"/>
  <c r="Q30" i="1"/>
  <c r="Q29" i="1"/>
  <c r="Q28" i="1"/>
  <c r="Q27" i="1"/>
  <c r="Q26" i="1"/>
  <c r="Q25" i="1"/>
  <c r="Q24" i="1"/>
  <c r="Q23" i="1"/>
  <c r="Q22" i="1"/>
  <c r="Q21" i="1"/>
  <c r="Q20" i="1"/>
  <c r="Q17" i="1"/>
  <c r="Q16" i="1"/>
  <c r="Q15" i="1"/>
  <c r="Q14" i="1"/>
  <c r="Q13" i="1"/>
  <c r="Q12" i="1"/>
  <c r="Q11" i="1"/>
  <c r="Q10" i="1"/>
  <c r="Q9" i="1"/>
  <c r="Q8" i="1"/>
  <c r="Q7" i="1"/>
  <c r="L44" i="1" l="1"/>
  <c r="M63" i="1" s="1"/>
  <c r="L31" i="1"/>
  <c r="M62" i="1" s="1"/>
  <c r="L57" i="1"/>
  <c r="M64" i="1" s="1"/>
  <c r="L18" i="1"/>
  <c r="M61" i="1" s="1"/>
  <c r="M66" i="1" l="1"/>
  <c r="M67" i="1"/>
</calcChain>
</file>

<file path=xl/sharedStrings.xml><?xml version="1.0" encoding="utf-8"?>
<sst xmlns="http://schemas.openxmlformats.org/spreadsheetml/2006/main" count="40" uniqueCount="17">
  <si>
    <t>Item</t>
  </si>
  <si>
    <t>Descripcción</t>
  </si>
  <si>
    <t>FORTALEZAS</t>
  </si>
  <si>
    <t>Filtro</t>
  </si>
  <si>
    <t>COMPLETAR</t>
  </si>
  <si>
    <t>xxx</t>
  </si>
  <si>
    <r>
      <t xml:space="preserve">Ponderación </t>
    </r>
    <r>
      <rPr>
        <sz val="8"/>
        <rFont val="Arial"/>
        <family val="2"/>
      </rPr>
      <t>(de 0 a 10)</t>
    </r>
  </si>
  <si>
    <t>Items que Intervienen en cada sección de su análisis FODA?</t>
  </si>
  <si>
    <t xml:space="preserve">Cantidad de Variables: </t>
  </si>
  <si>
    <t>OPORTUNIDADES</t>
  </si>
  <si>
    <t>DEBILIDADES</t>
  </si>
  <si>
    <t>AMENAZAS</t>
  </si>
  <si>
    <t>Rangos</t>
  </si>
  <si>
    <t xml:space="preserve">TEMA:  </t>
  </si>
  <si>
    <t>Eje X</t>
  </si>
  <si>
    <t>Eje Y</t>
  </si>
  <si>
    <t>dddddddd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</si>
</sst>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 wrapText="1"/>
    </xf>
    <xf numFmtId="4" fontId="0" fillId="2" borderId="4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Alignment="1">
      <alignment vertical="center"/>
    </xf>
    <xf numFmtId="0" fontId="0" fillId="2" borderId="10" xfId="0" applyFill="1" applyBorder="1"/>
    <xf numFmtId="0" fontId="0" fillId="2" borderId="11" xfId="0" applyFill="1" applyBorder="1" applyAlignment="1">
      <alignment vertical="center"/>
    </xf>
    <xf numFmtId="0" fontId="0" fillId="2" borderId="12" xfId="0" applyFill="1" applyBorder="1"/>
    <xf numFmtId="0" fontId="0" fillId="4" borderId="3" xfId="0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/>
    </xf>
    <xf numFmtId="0" fontId="7" fillId="0" borderId="0" xfId="0" applyFont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4" borderId="3" xfId="0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right" vertical="center"/>
    </xf>
    <xf numFmtId="0" fontId="3" fillId="5" borderId="15" xfId="0" applyFont="1" applyFill="1" applyBorder="1" applyAlignment="1">
      <alignment horizontal="right" vertical="center"/>
    </xf>
    <xf numFmtId="0" fontId="4" fillId="5" borderId="16" xfId="0" applyFont="1" applyFill="1" applyBorder="1" applyAlignment="1" applyProtection="1">
      <alignment horizontal="left" vertical="center"/>
      <protection locked="0"/>
    </xf>
    <xf numFmtId="0" fontId="4" fillId="5" borderId="15" xfId="0" applyFont="1" applyFill="1" applyBorder="1" applyAlignment="1" applyProtection="1">
      <alignment horizontal="left" vertical="center"/>
      <protection locked="0"/>
    </xf>
    <xf numFmtId="0" fontId="4" fillId="5" borderId="17" xfId="0" applyFont="1" applyFill="1" applyBorder="1" applyAlignment="1" applyProtection="1">
      <alignment horizontal="left" vertical="center"/>
      <protection locked="0"/>
    </xf>
    <xf numFmtId="0" fontId="0" fillId="4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layout>
        <c:manualLayout>
          <c:xMode val="edge"/>
          <c:yMode val="edge"/>
          <c:x val="0.49349240780911074"/>
          <c:y val="1.943198804185351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2.169197396963124E-2"/>
          <c:y val="0.101644245142003"/>
          <c:w val="0.95661605206073763"/>
          <c:h val="0.86846038863976072"/>
        </c:manualLayout>
      </c:layout>
      <c:scatterChart>
        <c:scatterStyle val="lineMarker"/>
        <c:varyColors val="0"/>
        <c:ser>
          <c:idx val="0"/>
          <c:order val="0"/>
          <c:tx>
            <c:strRef>
              <c:f>'FODA - Datos'!$D$2</c:f>
              <c:strCache>
                <c:ptCount val="1"/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20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</c:marker>
          <c:xVal>
            <c:numRef>
              <c:f>'FODA - Datos'!$M$66</c:f>
              <c:numCache>
                <c:formatCode>General</c:formatCode>
                <c:ptCount val="1"/>
                <c:pt idx="0">
                  <c:v>-4.7</c:v>
                </c:pt>
              </c:numCache>
            </c:numRef>
          </c:xVal>
          <c:yVal>
            <c:numRef>
              <c:f>'FODA - Datos'!$M$67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18-4DEB-B265-EA3D46162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30720"/>
        <c:axId val="92445312"/>
      </c:scatterChart>
      <c:valAx>
        <c:axId val="92430720"/>
        <c:scaling>
          <c:orientation val="minMax"/>
          <c:max val="10"/>
          <c:min val="-1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92445312"/>
        <c:crosses val="autoZero"/>
        <c:crossBetween val="midCat"/>
        <c:majorUnit val="2"/>
        <c:minorUnit val="1"/>
      </c:valAx>
      <c:valAx>
        <c:axId val="92445312"/>
        <c:scaling>
          <c:orientation val="minMax"/>
          <c:max val="10"/>
          <c:min val="-1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92430720"/>
        <c:crosses val="autoZero"/>
        <c:crossBetween val="midCat"/>
        <c:majorUnit val="2"/>
        <c:minorUnit val="1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Gráfico1"/>
  <sheetViews>
    <sheetView zoomScale="68" workbookViewId="0" zoomToFit="1"/>
  </sheetViews>
  <sheetProtection password="829D" content="1" objects="1"/>
  <pageMargins left="0.98425196850393704" right="0.98425196850393704" top="0.59055118110236227" bottom="0.59055118110236227" header="0.39370078740157483" footer="0.39370078740157483"/>
  <pageSetup paperSize="9" orientation="landscape" r:id="rId1"/>
  <headerFooter alignWithMargins="0">
    <oddHeader>&amp;LAnálisis FODA&amp;RHFA</oddHeader>
    <oddFooter>&amp;LHéctor Félix Arese&amp;RPágina &amp;P de &amp;N</oddFooter>
  </headerFooter>
  <drawing r:id="rId2"/>
</chartsheet>
</file>

<file path=xl/ctrlProps/ctrlProp1.xml><?xml version="1.0" encoding="utf-8"?>
<formControlPr xmlns="http://schemas.microsoft.com/office/spreadsheetml/2009/9/main" objectType="Drop" dropStyle="combo" dx="16" fmlaLink="'FODA - Datos'!$R$60" fmlaRange="'FODA - Datos'!$Q$61:$Q$70" sel="10" val="2"/>
</file>

<file path=xl/ctrlProps/ctrlProp2.xml><?xml version="1.0" encoding="utf-8"?>
<formControlPr xmlns="http://schemas.microsoft.com/office/spreadsheetml/2009/9/main" objectType="Spin" dx="12" fmlaLink="$M$8" max="10" page="10"/>
</file>

<file path=xl/ctrlProps/ctrlProp3.xml><?xml version="1.0" encoding="utf-8"?>
<formControlPr xmlns="http://schemas.microsoft.com/office/spreadsheetml/2009/9/main" objectType="Spin" dx="12" fmlaLink="$M$9" max="10" page="10" val="5"/>
</file>

<file path=xl/ctrlProps/ctrlProp4.xml><?xml version="1.0" encoding="utf-8"?>
<formControlPr xmlns="http://schemas.microsoft.com/office/spreadsheetml/2009/9/main" objectType="Spin" dx="12" fmlaLink="$M$10" max="10" page="10" val="7"/>
</file>

<file path=xl/ctrlProps/ctrlProp5.xml><?xml version="1.0" encoding="utf-8"?>
<formControlPr xmlns="http://schemas.microsoft.com/office/spreadsheetml/2009/9/main" objectType="Spin" dx="12" fmlaLink="$M$11" max="10" page="10" val="10"/>
</file>

<file path=xl/ctrlProps/ctrlProp6.xml><?xml version="1.0" encoding="utf-8"?>
<formControlPr xmlns="http://schemas.microsoft.com/office/spreadsheetml/2009/9/main" objectType="Spin" dx="12" fmlaLink="$M$12" max="10" page="10" val="10"/>
</file>

<file path=xl/ctrlProps/ctrlProp7.xml><?xml version="1.0" encoding="utf-8"?>
<formControlPr xmlns="http://schemas.microsoft.com/office/spreadsheetml/2009/9/main" objectType="Spin" dx="12" fmlaLink="$M$13" max="10" page="10" val="0"/>
</file>

<file path=xl/ctrlProps/ctrlProp8.xml><?xml version="1.0" encoding="utf-8"?>
<formControlPr xmlns="http://schemas.microsoft.com/office/spreadsheetml/2009/9/main" objectType="Spin" dx="12" fmlaLink="$M$14" max="10" page="10" val="0"/>
</file>

<file path=xl/ctrlProps/ctrlProp9.xml><?xml version="1.0" encoding="utf-8"?>
<formControlPr xmlns="http://schemas.microsoft.com/office/spreadsheetml/2009/9/main" objectType="Spin" dx="12" fmlaLink="$M$15" max="10" page="10" val="0"/>
</file>

<file path=xl/ctrlProps/ctrlProp10.xml><?xml version="1.0" encoding="utf-8"?>
<formControlPr xmlns="http://schemas.microsoft.com/office/spreadsheetml/2009/9/main" objectType="Spin" dx="12" fmlaLink="$M$16" max="10" page="10" val="0"/>
</file>

<file path=xl/ctrlProps/ctrlProp11.xml><?xml version="1.0" encoding="utf-8"?>
<formControlPr xmlns="http://schemas.microsoft.com/office/spreadsheetml/2009/9/main" objectType="Spin" dx="12" fmlaLink="$M$17" max="10" page="10" val="0"/>
</file>

<file path=xl/ctrlProps/ctrlProp12.xml><?xml version="1.0" encoding="utf-8"?>
<formControlPr xmlns="http://schemas.microsoft.com/office/spreadsheetml/2009/9/main" objectType="Spin" dx="12" fmlaLink="$M$21" max="10" page="10" val="0"/>
</file>

<file path=xl/ctrlProps/ctrlProp13.xml><?xml version="1.0" encoding="utf-8"?>
<formControlPr xmlns="http://schemas.microsoft.com/office/spreadsheetml/2009/9/main" objectType="Spin" dx="12" fmlaLink="$M$22" max="10" page="10" val="0"/>
</file>

<file path=xl/ctrlProps/ctrlProp14.xml><?xml version="1.0" encoding="utf-8"?>
<formControlPr xmlns="http://schemas.microsoft.com/office/spreadsheetml/2009/9/main" objectType="Spin" dx="12" fmlaLink="$M$23" max="10" page="10" val="0"/>
</file>

<file path=xl/ctrlProps/ctrlProp15.xml><?xml version="1.0" encoding="utf-8"?>
<formControlPr xmlns="http://schemas.microsoft.com/office/spreadsheetml/2009/9/main" objectType="Spin" dx="12" fmlaLink="$M$24" max="10" page="10" val="0"/>
</file>

<file path=xl/ctrlProps/ctrlProp16.xml><?xml version="1.0" encoding="utf-8"?>
<formControlPr xmlns="http://schemas.microsoft.com/office/spreadsheetml/2009/9/main" objectType="Spin" dx="12" fmlaLink="$M$25" max="10" page="10" val="0"/>
</file>

<file path=xl/ctrlProps/ctrlProp17.xml><?xml version="1.0" encoding="utf-8"?>
<formControlPr xmlns="http://schemas.microsoft.com/office/spreadsheetml/2009/9/main" objectType="Spin" dx="12" fmlaLink="$M$26" max="10" page="10" val="0"/>
</file>

<file path=xl/ctrlProps/ctrlProp18.xml><?xml version="1.0" encoding="utf-8"?>
<formControlPr xmlns="http://schemas.microsoft.com/office/spreadsheetml/2009/9/main" objectType="Spin" dx="12" fmlaLink="$M$27" max="10" page="10" val="0"/>
</file>

<file path=xl/ctrlProps/ctrlProp19.xml><?xml version="1.0" encoding="utf-8"?>
<formControlPr xmlns="http://schemas.microsoft.com/office/spreadsheetml/2009/9/main" objectType="Spin" dx="12" fmlaLink="$M$28" max="10" page="10" val="0"/>
</file>

<file path=xl/ctrlProps/ctrlProp20.xml><?xml version="1.0" encoding="utf-8"?>
<formControlPr xmlns="http://schemas.microsoft.com/office/spreadsheetml/2009/9/main" objectType="Spin" dx="12" fmlaLink="$M$29" max="10" page="10" val="0"/>
</file>

<file path=xl/ctrlProps/ctrlProp21.xml><?xml version="1.0" encoding="utf-8"?>
<formControlPr xmlns="http://schemas.microsoft.com/office/spreadsheetml/2009/9/main" objectType="Spin" dx="12" fmlaLink="$M$30" max="10" page="10" val="0"/>
</file>

<file path=xl/ctrlProps/ctrlProp22.xml><?xml version="1.0" encoding="utf-8"?>
<formControlPr xmlns="http://schemas.microsoft.com/office/spreadsheetml/2009/9/main" objectType="Spin" dx="12" fmlaLink="$M$34" max="10" page="10" val="9"/>
</file>

<file path=xl/ctrlProps/ctrlProp23.xml><?xml version="1.0" encoding="utf-8"?>
<formControlPr xmlns="http://schemas.microsoft.com/office/spreadsheetml/2009/9/main" objectType="Spin" dx="12" fmlaLink="$M$35" max="10" page="10" val="9"/>
</file>

<file path=xl/ctrlProps/ctrlProp24.xml><?xml version="1.0" encoding="utf-8"?>
<formControlPr xmlns="http://schemas.microsoft.com/office/spreadsheetml/2009/9/main" objectType="Spin" dx="12" fmlaLink="$M$36" max="10" page="10" val="8"/>
</file>

<file path=xl/ctrlProps/ctrlProp25.xml><?xml version="1.0" encoding="utf-8"?>
<formControlPr xmlns="http://schemas.microsoft.com/office/spreadsheetml/2009/9/main" objectType="Spin" dx="12" fmlaLink="$M$37" max="10" page="10" val="8"/>
</file>

<file path=xl/ctrlProps/ctrlProp26.xml><?xml version="1.0" encoding="utf-8"?>
<formControlPr xmlns="http://schemas.microsoft.com/office/spreadsheetml/2009/9/main" objectType="Spin" dx="12" fmlaLink="$M$38" max="10" page="10" val="5"/>
</file>

<file path=xl/ctrlProps/ctrlProp27.xml><?xml version="1.0" encoding="utf-8"?>
<formControlPr xmlns="http://schemas.microsoft.com/office/spreadsheetml/2009/9/main" objectType="Spin" dx="12" fmlaLink="$M$39" max="10" page="10" val="8"/>
</file>

<file path=xl/ctrlProps/ctrlProp28.xml><?xml version="1.0" encoding="utf-8"?>
<formControlPr xmlns="http://schemas.microsoft.com/office/spreadsheetml/2009/9/main" objectType="Spin" dx="12" fmlaLink="$M$40" max="10" page="10" val="0"/>
</file>

<file path=xl/ctrlProps/ctrlProp29.xml><?xml version="1.0" encoding="utf-8"?>
<formControlPr xmlns="http://schemas.microsoft.com/office/spreadsheetml/2009/9/main" objectType="Spin" dx="12" fmlaLink="$M$41" max="10" page="10" val="0"/>
</file>

<file path=xl/ctrlProps/ctrlProp30.xml><?xml version="1.0" encoding="utf-8"?>
<formControlPr xmlns="http://schemas.microsoft.com/office/spreadsheetml/2009/9/main" objectType="Spin" dx="12" fmlaLink="$M$42" max="10" page="10" val="0"/>
</file>

<file path=xl/ctrlProps/ctrlProp31.xml><?xml version="1.0" encoding="utf-8"?>
<formControlPr xmlns="http://schemas.microsoft.com/office/spreadsheetml/2009/9/main" objectType="Spin" dx="12" fmlaLink="$M$43" max="10" page="10" val="0"/>
</file>

<file path=xl/ctrlProps/ctrlProp32.xml><?xml version="1.0" encoding="utf-8"?>
<formControlPr xmlns="http://schemas.microsoft.com/office/spreadsheetml/2009/9/main" objectType="Spin" dx="12" fmlaLink="$M$47" max="10" page="10" val="9"/>
</file>

<file path=xl/ctrlProps/ctrlProp33.xml><?xml version="1.0" encoding="utf-8"?>
<formControlPr xmlns="http://schemas.microsoft.com/office/spreadsheetml/2009/9/main" objectType="Spin" dx="12" fmlaLink="$M$48" max="10" page="10" val="8"/>
</file>

<file path=xl/ctrlProps/ctrlProp34.xml><?xml version="1.0" encoding="utf-8"?>
<formControlPr xmlns="http://schemas.microsoft.com/office/spreadsheetml/2009/9/main" objectType="Spin" dx="12" fmlaLink="$M$49" max="10" page="10" val="6"/>
</file>

<file path=xl/ctrlProps/ctrlProp35.xml><?xml version="1.0" encoding="utf-8"?>
<formControlPr xmlns="http://schemas.microsoft.com/office/spreadsheetml/2009/9/main" objectType="Spin" dx="12" fmlaLink="$M$50" max="10" page="10" val="10"/>
</file>

<file path=xl/ctrlProps/ctrlProp36.xml><?xml version="1.0" encoding="utf-8"?>
<formControlPr xmlns="http://schemas.microsoft.com/office/spreadsheetml/2009/9/main" objectType="Spin" dx="12" fmlaLink="$M$51" max="10" page="10" val="0"/>
</file>

<file path=xl/ctrlProps/ctrlProp37.xml><?xml version="1.0" encoding="utf-8"?>
<formControlPr xmlns="http://schemas.microsoft.com/office/spreadsheetml/2009/9/main" objectType="Spin" dx="12" fmlaLink="$M$52" max="10" page="10" val="0"/>
</file>

<file path=xl/ctrlProps/ctrlProp38.xml><?xml version="1.0" encoding="utf-8"?>
<formControlPr xmlns="http://schemas.microsoft.com/office/spreadsheetml/2009/9/main" objectType="Spin" dx="12" fmlaLink="$M$53" max="10" page="10" val="0"/>
</file>

<file path=xl/ctrlProps/ctrlProp39.xml><?xml version="1.0" encoding="utf-8"?>
<formControlPr xmlns="http://schemas.microsoft.com/office/spreadsheetml/2009/9/main" objectType="Spin" dx="12" fmlaLink="$M$54" max="10" page="10" val="0"/>
</file>

<file path=xl/ctrlProps/ctrlProp40.xml><?xml version="1.0" encoding="utf-8"?>
<formControlPr xmlns="http://schemas.microsoft.com/office/spreadsheetml/2009/9/main" objectType="Spin" dx="12" fmlaLink="$M$55" max="10" page="10" val="0"/>
</file>

<file path=xl/ctrlProps/ctrlProp41.xml><?xml version="1.0" encoding="utf-8"?>
<formControlPr xmlns="http://schemas.microsoft.com/office/spreadsheetml/2009/9/main" objectType="Spin" dx="12" fmlaLink="$M$56" max="10" page="10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3</xdr:row>
          <xdr:rowOff>38100</xdr:rowOff>
        </xdr:from>
        <xdr:to>
          <xdr:col>5</xdr:col>
          <xdr:colOff>476250</xdr:colOff>
          <xdr:row>3</xdr:row>
          <xdr:rowOff>241300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7</xdr:row>
          <xdr:rowOff>31750</xdr:rowOff>
        </xdr:from>
        <xdr:to>
          <xdr:col>5</xdr:col>
          <xdr:colOff>241300</xdr:colOff>
          <xdr:row>7</xdr:row>
          <xdr:rowOff>222250</xdr:rowOff>
        </xdr:to>
        <xdr:sp macro="" textlink="">
          <xdr:nvSpPr>
            <xdr:cNvPr id="1073" name="Spinner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8</xdr:row>
          <xdr:rowOff>31750</xdr:rowOff>
        </xdr:from>
        <xdr:to>
          <xdr:col>5</xdr:col>
          <xdr:colOff>241300</xdr:colOff>
          <xdr:row>8</xdr:row>
          <xdr:rowOff>222250</xdr:rowOff>
        </xdr:to>
        <xdr:sp macro="" textlink="">
          <xdr:nvSpPr>
            <xdr:cNvPr id="1074" name="Spinner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9</xdr:row>
          <xdr:rowOff>31750</xdr:rowOff>
        </xdr:from>
        <xdr:to>
          <xdr:col>5</xdr:col>
          <xdr:colOff>241300</xdr:colOff>
          <xdr:row>9</xdr:row>
          <xdr:rowOff>222250</xdr:rowOff>
        </xdr:to>
        <xdr:sp macro="" textlink="">
          <xdr:nvSpPr>
            <xdr:cNvPr id="1075" name="Spinner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10</xdr:row>
          <xdr:rowOff>31750</xdr:rowOff>
        </xdr:from>
        <xdr:to>
          <xdr:col>5</xdr:col>
          <xdr:colOff>241300</xdr:colOff>
          <xdr:row>10</xdr:row>
          <xdr:rowOff>222250</xdr:rowOff>
        </xdr:to>
        <xdr:sp macro="" textlink="">
          <xdr:nvSpPr>
            <xdr:cNvPr id="1076" name="Spinner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11</xdr:row>
          <xdr:rowOff>31750</xdr:rowOff>
        </xdr:from>
        <xdr:to>
          <xdr:col>5</xdr:col>
          <xdr:colOff>241300</xdr:colOff>
          <xdr:row>11</xdr:row>
          <xdr:rowOff>222250</xdr:rowOff>
        </xdr:to>
        <xdr:sp macro="" textlink="">
          <xdr:nvSpPr>
            <xdr:cNvPr id="1077" name="Spinner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12</xdr:row>
          <xdr:rowOff>31750</xdr:rowOff>
        </xdr:from>
        <xdr:to>
          <xdr:col>5</xdr:col>
          <xdr:colOff>241300</xdr:colOff>
          <xdr:row>12</xdr:row>
          <xdr:rowOff>222250</xdr:rowOff>
        </xdr:to>
        <xdr:sp macro="" textlink="">
          <xdr:nvSpPr>
            <xdr:cNvPr id="1078" name="Spinner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13</xdr:row>
          <xdr:rowOff>31750</xdr:rowOff>
        </xdr:from>
        <xdr:to>
          <xdr:col>5</xdr:col>
          <xdr:colOff>241300</xdr:colOff>
          <xdr:row>13</xdr:row>
          <xdr:rowOff>222250</xdr:rowOff>
        </xdr:to>
        <xdr:sp macro="" textlink="">
          <xdr:nvSpPr>
            <xdr:cNvPr id="1079" name="Spinner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14</xdr:row>
          <xdr:rowOff>31750</xdr:rowOff>
        </xdr:from>
        <xdr:to>
          <xdr:col>5</xdr:col>
          <xdr:colOff>241300</xdr:colOff>
          <xdr:row>14</xdr:row>
          <xdr:rowOff>222250</xdr:rowOff>
        </xdr:to>
        <xdr:sp macro="" textlink="">
          <xdr:nvSpPr>
            <xdr:cNvPr id="1080" name="Spinner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15</xdr:row>
          <xdr:rowOff>31750</xdr:rowOff>
        </xdr:from>
        <xdr:to>
          <xdr:col>5</xdr:col>
          <xdr:colOff>241300</xdr:colOff>
          <xdr:row>15</xdr:row>
          <xdr:rowOff>222250</xdr:rowOff>
        </xdr:to>
        <xdr:sp macro="" textlink="">
          <xdr:nvSpPr>
            <xdr:cNvPr id="1081" name="Spinner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16</xdr:row>
          <xdr:rowOff>31750</xdr:rowOff>
        </xdr:from>
        <xdr:to>
          <xdr:col>5</xdr:col>
          <xdr:colOff>241300</xdr:colOff>
          <xdr:row>16</xdr:row>
          <xdr:rowOff>222250</xdr:rowOff>
        </xdr:to>
        <xdr:sp macro="" textlink="">
          <xdr:nvSpPr>
            <xdr:cNvPr id="1082" name="Spinner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20</xdr:row>
          <xdr:rowOff>31750</xdr:rowOff>
        </xdr:from>
        <xdr:to>
          <xdr:col>5</xdr:col>
          <xdr:colOff>241300</xdr:colOff>
          <xdr:row>20</xdr:row>
          <xdr:rowOff>222250</xdr:rowOff>
        </xdr:to>
        <xdr:sp macro="" textlink="">
          <xdr:nvSpPr>
            <xdr:cNvPr id="1089" name="Spinner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21</xdr:row>
          <xdr:rowOff>31750</xdr:rowOff>
        </xdr:from>
        <xdr:to>
          <xdr:col>5</xdr:col>
          <xdr:colOff>241300</xdr:colOff>
          <xdr:row>21</xdr:row>
          <xdr:rowOff>222250</xdr:rowOff>
        </xdr:to>
        <xdr:sp macro="" textlink="">
          <xdr:nvSpPr>
            <xdr:cNvPr id="1090" name="Spinner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22</xdr:row>
          <xdr:rowOff>31750</xdr:rowOff>
        </xdr:from>
        <xdr:to>
          <xdr:col>5</xdr:col>
          <xdr:colOff>241300</xdr:colOff>
          <xdr:row>22</xdr:row>
          <xdr:rowOff>222250</xdr:rowOff>
        </xdr:to>
        <xdr:sp macro="" textlink="">
          <xdr:nvSpPr>
            <xdr:cNvPr id="1091" name="Spinner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23</xdr:row>
          <xdr:rowOff>31750</xdr:rowOff>
        </xdr:from>
        <xdr:to>
          <xdr:col>5</xdr:col>
          <xdr:colOff>241300</xdr:colOff>
          <xdr:row>23</xdr:row>
          <xdr:rowOff>222250</xdr:rowOff>
        </xdr:to>
        <xdr:sp macro="" textlink="">
          <xdr:nvSpPr>
            <xdr:cNvPr id="1092" name="Spinner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24</xdr:row>
          <xdr:rowOff>31750</xdr:rowOff>
        </xdr:from>
        <xdr:to>
          <xdr:col>5</xdr:col>
          <xdr:colOff>241300</xdr:colOff>
          <xdr:row>24</xdr:row>
          <xdr:rowOff>222250</xdr:rowOff>
        </xdr:to>
        <xdr:sp macro="" textlink="">
          <xdr:nvSpPr>
            <xdr:cNvPr id="1093" name="Spinner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25</xdr:row>
          <xdr:rowOff>31750</xdr:rowOff>
        </xdr:from>
        <xdr:to>
          <xdr:col>5</xdr:col>
          <xdr:colOff>241300</xdr:colOff>
          <xdr:row>25</xdr:row>
          <xdr:rowOff>222250</xdr:rowOff>
        </xdr:to>
        <xdr:sp macro="" textlink="">
          <xdr:nvSpPr>
            <xdr:cNvPr id="1094" name="Spinner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26</xdr:row>
          <xdr:rowOff>31750</xdr:rowOff>
        </xdr:from>
        <xdr:to>
          <xdr:col>5</xdr:col>
          <xdr:colOff>241300</xdr:colOff>
          <xdr:row>26</xdr:row>
          <xdr:rowOff>222250</xdr:rowOff>
        </xdr:to>
        <xdr:sp macro="" textlink="">
          <xdr:nvSpPr>
            <xdr:cNvPr id="1095" name="Spinner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27</xdr:row>
          <xdr:rowOff>31750</xdr:rowOff>
        </xdr:from>
        <xdr:to>
          <xdr:col>5</xdr:col>
          <xdr:colOff>241300</xdr:colOff>
          <xdr:row>27</xdr:row>
          <xdr:rowOff>222250</xdr:rowOff>
        </xdr:to>
        <xdr:sp macro="" textlink="">
          <xdr:nvSpPr>
            <xdr:cNvPr id="1096" name="Spinner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28</xdr:row>
          <xdr:rowOff>31750</xdr:rowOff>
        </xdr:from>
        <xdr:to>
          <xdr:col>5</xdr:col>
          <xdr:colOff>241300</xdr:colOff>
          <xdr:row>28</xdr:row>
          <xdr:rowOff>222250</xdr:rowOff>
        </xdr:to>
        <xdr:sp macro="" textlink="">
          <xdr:nvSpPr>
            <xdr:cNvPr id="1097" name="Spinner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29</xdr:row>
          <xdr:rowOff>31750</xdr:rowOff>
        </xdr:from>
        <xdr:to>
          <xdr:col>5</xdr:col>
          <xdr:colOff>241300</xdr:colOff>
          <xdr:row>29</xdr:row>
          <xdr:rowOff>222250</xdr:rowOff>
        </xdr:to>
        <xdr:sp macro="" textlink="">
          <xdr:nvSpPr>
            <xdr:cNvPr id="1098" name="Spinner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33</xdr:row>
          <xdr:rowOff>31750</xdr:rowOff>
        </xdr:from>
        <xdr:to>
          <xdr:col>5</xdr:col>
          <xdr:colOff>241300</xdr:colOff>
          <xdr:row>33</xdr:row>
          <xdr:rowOff>222250</xdr:rowOff>
        </xdr:to>
        <xdr:sp macro="" textlink="">
          <xdr:nvSpPr>
            <xdr:cNvPr id="1099" name="Spinner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34</xdr:row>
          <xdr:rowOff>31750</xdr:rowOff>
        </xdr:from>
        <xdr:to>
          <xdr:col>5</xdr:col>
          <xdr:colOff>241300</xdr:colOff>
          <xdr:row>34</xdr:row>
          <xdr:rowOff>222250</xdr:rowOff>
        </xdr:to>
        <xdr:sp macro="" textlink="">
          <xdr:nvSpPr>
            <xdr:cNvPr id="1100" name="Spinner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35</xdr:row>
          <xdr:rowOff>31750</xdr:rowOff>
        </xdr:from>
        <xdr:to>
          <xdr:col>5</xdr:col>
          <xdr:colOff>241300</xdr:colOff>
          <xdr:row>35</xdr:row>
          <xdr:rowOff>222250</xdr:rowOff>
        </xdr:to>
        <xdr:sp macro="" textlink="">
          <xdr:nvSpPr>
            <xdr:cNvPr id="1101" name="Spinner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36</xdr:row>
          <xdr:rowOff>31750</xdr:rowOff>
        </xdr:from>
        <xdr:to>
          <xdr:col>5</xdr:col>
          <xdr:colOff>241300</xdr:colOff>
          <xdr:row>36</xdr:row>
          <xdr:rowOff>222250</xdr:rowOff>
        </xdr:to>
        <xdr:sp macro="" textlink="">
          <xdr:nvSpPr>
            <xdr:cNvPr id="1102" name="Spinner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37</xdr:row>
          <xdr:rowOff>31750</xdr:rowOff>
        </xdr:from>
        <xdr:to>
          <xdr:col>5</xdr:col>
          <xdr:colOff>241300</xdr:colOff>
          <xdr:row>37</xdr:row>
          <xdr:rowOff>222250</xdr:rowOff>
        </xdr:to>
        <xdr:sp macro="" textlink="">
          <xdr:nvSpPr>
            <xdr:cNvPr id="1103" name="Spinner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38</xdr:row>
          <xdr:rowOff>31750</xdr:rowOff>
        </xdr:from>
        <xdr:to>
          <xdr:col>5</xdr:col>
          <xdr:colOff>241300</xdr:colOff>
          <xdr:row>38</xdr:row>
          <xdr:rowOff>222250</xdr:rowOff>
        </xdr:to>
        <xdr:sp macro="" textlink="">
          <xdr:nvSpPr>
            <xdr:cNvPr id="1104" name="Spinner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39</xdr:row>
          <xdr:rowOff>31750</xdr:rowOff>
        </xdr:from>
        <xdr:to>
          <xdr:col>5</xdr:col>
          <xdr:colOff>241300</xdr:colOff>
          <xdr:row>39</xdr:row>
          <xdr:rowOff>222250</xdr:rowOff>
        </xdr:to>
        <xdr:sp macro="" textlink="">
          <xdr:nvSpPr>
            <xdr:cNvPr id="1105" name="Spinner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40</xdr:row>
          <xdr:rowOff>31750</xdr:rowOff>
        </xdr:from>
        <xdr:to>
          <xdr:col>5</xdr:col>
          <xdr:colOff>241300</xdr:colOff>
          <xdr:row>40</xdr:row>
          <xdr:rowOff>222250</xdr:rowOff>
        </xdr:to>
        <xdr:sp macro="" textlink="">
          <xdr:nvSpPr>
            <xdr:cNvPr id="1106" name="Spinner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41</xdr:row>
          <xdr:rowOff>31750</xdr:rowOff>
        </xdr:from>
        <xdr:to>
          <xdr:col>5</xdr:col>
          <xdr:colOff>241300</xdr:colOff>
          <xdr:row>41</xdr:row>
          <xdr:rowOff>222250</xdr:rowOff>
        </xdr:to>
        <xdr:sp macro="" textlink="">
          <xdr:nvSpPr>
            <xdr:cNvPr id="1107" name="Spinner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42</xdr:row>
          <xdr:rowOff>31750</xdr:rowOff>
        </xdr:from>
        <xdr:to>
          <xdr:col>5</xdr:col>
          <xdr:colOff>241300</xdr:colOff>
          <xdr:row>42</xdr:row>
          <xdr:rowOff>222250</xdr:rowOff>
        </xdr:to>
        <xdr:sp macro="" textlink="">
          <xdr:nvSpPr>
            <xdr:cNvPr id="1108" name="Spinner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46</xdr:row>
          <xdr:rowOff>31750</xdr:rowOff>
        </xdr:from>
        <xdr:to>
          <xdr:col>5</xdr:col>
          <xdr:colOff>241300</xdr:colOff>
          <xdr:row>46</xdr:row>
          <xdr:rowOff>222250</xdr:rowOff>
        </xdr:to>
        <xdr:sp macro="" textlink="">
          <xdr:nvSpPr>
            <xdr:cNvPr id="1109" name="Spinner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47</xdr:row>
          <xdr:rowOff>31750</xdr:rowOff>
        </xdr:from>
        <xdr:to>
          <xdr:col>5</xdr:col>
          <xdr:colOff>241300</xdr:colOff>
          <xdr:row>47</xdr:row>
          <xdr:rowOff>222250</xdr:rowOff>
        </xdr:to>
        <xdr:sp macro="" textlink="">
          <xdr:nvSpPr>
            <xdr:cNvPr id="1110" name="Spinner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48</xdr:row>
          <xdr:rowOff>31750</xdr:rowOff>
        </xdr:from>
        <xdr:to>
          <xdr:col>5</xdr:col>
          <xdr:colOff>241300</xdr:colOff>
          <xdr:row>48</xdr:row>
          <xdr:rowOff>222250</xdr:rowOff>
        </xdr:to>
        <xdr:sp macro="" textlink="">
          <xdr:nvSpPr>
            <xdr:cNvPr id="1111" name="Spinner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49</xdr:row>
          <xdr:rowOff>31750</xdr:rowOff>
        </xdr:from>
        <xdr:to>
          <xdr:col>5</xdr:col>
          <xdr:colOff>241300</xdr:colOff>
          <xdr:row>49</xdr:row>
          <xdr:rowOff>222250</xdr:rowOff>
        </xdr:to>
        <xdr:sp macro="" textlink="">
          <xdr:nvSpPr>
            <xdr:cNvPr id="1112" name="Spinner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50</xdr:row>
          <xdr:rowOff>31750</xdr:rowOff>
        </xdr:from>
        <xdr:to>
          <xdr:col>5</xdr:col>
          <xdr:colOff>241300</xdr:colOff>
          <xdr:row>50</xdr:row>
          <xdr:rowOff>222250</xdr:rowOff>
        </xdr:to>
        <xdr:sp macro="" textlink="">
          <xdr:nvSpPr>
            <xdr:cNvPr id="1113" name="Spinner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51</xdr:row>
          <xdr:rowOff>31750</xdr:rowOff>
        </xdr:from>
        <xdr:to>
          <xdr:col>5</xdr:col>
          <xdr:colOff>241300</xdr:colOff>
          <xdr:row>51</xdr:row>
          <xdr:rowOff>222250</xdr:rowOff>
        </xdr:to>
        <xdr:sp macro="" textlink="">
          <xdr:nvSpPr>
            <xdr:cNvPr id="1114" name="Spinner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52</xdr:row>
          <xdr:rowOff>31750</xdr:rowOff>
        </xdr:from>
        <xdr:to>
          <xdr:col>5</xdr:col>
          <xdr:colOff>241300</xdr:colOff>
          <xdr:row>52</xdr:row>
          <xdr:rowOff>222250</xdr:rowOff>
        </xdr:to>
        <xdr:sp macro="" textlink="">
          <xdr:nvSpPr>
            <xdr:cNvPr id="1115" name="Spinner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53</xdr:row>
          <xdr:rowOff>31750</xdr:rowOff>
        </xdr:from>
        <xdr:to>
          <xdr:col>5</xdr:col>
          <xdr:colOff>241300</xdr:colOff>
          <xdr:row>53</xdr:row>
          <xdr:rowOff>222250</xdr:rowOff>
        </xdr:to>
        <xdr:sp macro="" textlink="">
          <xdr:nvSpPr>
            <xdr:cNvPr id="1116" name="Spinner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54</xdr:row>
          <xdr:rowOff>31750</xdr:rowOff>
        </xdr:from>
        <xdr:to>
          <xdr:col>5</xdr:col>
          <xdr:colOff>241300</xdr:colOff>
          <xdr:row>54</xdr:row>
          <xdr:rowOff>222250</xdr:rowOff>
        </xdr:to>
        <xdr:sp macro="" textlink="">
          <xdr:nvSpPr>
            <xdr:cNvPr id="1117" name="Spinner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69850</xdr:colOff>
          <xdr:row>55</xdr:row>
          <xdr:rowOff>31750</xdr:rowOff>
        </xdr:from>
        <xdr:to>
          <xdr:col>5</xdr:col>
          <xdr:colOff>241300</xdr:colOff>
          <xdr:row>55</xdr:row>
          <xdr:rowOff>222250</xdr:rowOff>
        </xdr:to>
        <xdr:sp macro="" textlink="">
          <xdr:nvSpPr>
            <xdr:cNvPr id="1118" name="Spinner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1</xdr:row>
          <xdr:rowOff>69850</xdr:rowOff>
        </xdr:from>
        <xdr:to>
          <xdr:col>9</xdr:col>
          <xdr:colOff>495300</xdr:colOff>
          <xdr:row>3</xdr:row>
          <xdr:rowOff>146050</xdr:rowOff>
        </xdr:to>
        <xdr:sp macro="" textlink="">
          <xdr:nvSpPr>
            <xdr:cNvPr id="1123" name="CommandButton1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824632" cy="6387353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0.766</cdr:x>
      <cdr:y>0.819</cdr:y>
    </cdr:from>
    <cdr:to>
      <cdr:x>0.9055</cdr:x>
      <cdr:y>0.86925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7050" y="5218852"/>
          <a:ext cx="1225096" cy="320205"/>
        </a:xfrm>
        <a:prstGeom xmlns:a="http://schemas.openxmlformats.org/drawingml/2006/main" prst="rect">
          <a:avLst/>
        </a:prstGeom>
        <a:solidFill xmlns:a="http://schemas.openxmlformats.org/drawingml/2006/main">
          <a:srgbClr val="CCFFCC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Atractivo</a:t>
          </a:r>
        </a:p>
      </cdr:txBody>
    </cdr:sp>
  </cdr:relSizeAnchor>
  <cdr:relSizeAnchor xmlns:cdr="http://schemas.openxmlformats.org/drawingml/2006/chartDrawing">
    <cdr:from>
      <cdr:x>0.09925</cdr:x>
      <cdr:y>0.8205</cdr:y>
    </cdr:from>
    <cdr:to>
      <cdr:x>0.237</cdr:x>
      <cdr:y>0.871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1618" y="5228411"/>
          <a:ext cx="1209728" cy="321797"/>
        </a:xfrm>
        <a:prstGeom xmlns:a="http://schemas.openxmlformats.org/drawingml/2006/main" prst="rect">
          <a:avLst/>
        </a:prstGeom>
        <a:solidFill xmlns:a="http://schemas.openxmlformats.org/drawingml/2006/main">
          <a:srgbClr val="CCFFCC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Difícil</a:t>
          </a:r>
        </a:p>
      </cdr:txBody>
    </cdr:sp>
  </cdr:relSizeAnchor>
  <cdr:relSizeAnchor xmlns:cdr="http://schemas.openxmlformats.org/drawingml/2006/chartDrawing">
    <cdr:from>
      <cdr:x>0.766</cdr:x>
      <cdr:y>0.21275</cdr:y>
    </cdr:from>
    <cdr:to>
      <cdr:x>0.9055</cdr:x>
      <cdr:y>0.26125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7050" y="1355691"/>
          <a:ext cx="1225096" cy="309053"/>
        </a:xfrm>
        <a:prstGeom xmlns:a="http://schemas.openxmlformats.org/drawingml/2006/main" prst="rect">
          <a:avLst/>
        </a:prstGeom>
        <a:solidFill xmlns:a="http://schemas.openxmlformats.org/drawingml/2006/main">
          <a:srgbClr val="CCFFCC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Ideal</a:t>
          </a:r>
        </a:p>
      </cdr:txBody>
    </cdr:sp>
  </cdr:relSizeAnchor>
  <cdr:relSizeAnchor xmlns:cdr="http://schemas.openxmlformats.org/drawingml/2006/chartDrawing">
    <cdr:from>
      <cdr:x>0.09725</cdr:x>
      <cdr:y>0.21275</cdr:y>
    </cdr:from>
    <cdr:to>
      <cdr:x>0.235</cdr:x>
      <cdr:y>0.26125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4054" y="1355691"/>
          <a:ext cx="1209728" cy="309053"/>
        </a:xfrm>
        <a:prstGeom xmlns:a="http://schemas.openxmlformats.org/drawingml/2006/main" prst="rect">
          <a:avLst/>
        </a:prstGeom>
        <a:solidFill xmlns:a="http://schemas.openxmlformats.org/drawingml/2006/main">
          <a:srgbClr val="CCFFCC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1200" b="0" i="0" strike="noStrike">
              <a:solidFill>
                <a:srgbClr val="000000"/>
              </a:solidFill>
              <a:latin typeface="Arial"/>
              <a:cs typeface="Arial"/>
            </a:rPr>
            <a:t>Interesante</a:t>
          </a:r>
        </a:p>
      </cdr:txBody>
    </cdr:sp>
  </cdr:relSizeAnchor>
  <cdr:relSizeAnchor xmlns:cdr="http://schemas.openxmlformats.org/drawingml/2006/chartDrawing">
    <cdr:from>
      <cdr:x>0.85675</cdr:x>
      <cdr:y>0.487</cdr:y>
    </cdr:from>
    <cdr:to>
      <cdr:x>0.95625</cdr:x>
      <cdr:y>0.51675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24021" y="3103274"/>
          <a:ext cx="873814" cy="189573"/>
        </a:xfrm>
        <a:prstGeom xmlns:a="http://schemas.openxmlformats.org/drawingml/2006/main" prst="rect">
          <a:avLst/>
        </a:prstGeom>
        <a:solidFill xmlns:a="http://schemas.openxmlformats.org/drawingml/2006/main">
          <a:srgbClr val="99CC00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800" b="0" i="0" strike="noStrike">
              <a:solidFill>
                <a:srgbClr val="000000"/>
              </a:solidFill>
              <a:latin typeface="Arial"/>
              <a:cs typeface="Arial"/>
            </a:rPr>
            <a:t>Oportunidad</a:t>
          </a:r>
        </a:p>
      </cdr:txBody>
    </cdr:sp>
  </cdr:relSizeAnchor>
  <cdr:relSizeAnchor xmlns:cdr="http://schemas.openxmlformats.org/drawingml/2006/chartDrawing">
    <cdr:from>
      <cdr:x>0.03425</cdr:x>
      <cdr:y>0.487</cdr:y>
    </cdr:from>
    <cdr:to>
      <cdr:x>0.13375</cdr:x>
      <cdr:y>0.51675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0785" y="3103274"/>
          <a:ext cx="873814" cy="189573"/>
        </a:xfrm>
        <a:prstGeom xmlns:a="http://schemas.openxmlformats.org/drawingml/2006/main" prst="rect">
          <a:avLst/>
        </a:prstGeom>
        <a:solidFill xmlns:a="http://schemas.openxmlformats.org/drawingml/2006/main">
          <a:srgbClr val="99CC00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800" b="0" i="0" strike="noStrike">
              <a:solidFill>
                <a:srgbClr val="000000"/>
              </a:solidFill>
              <a:latin typeface="Arial"/>
              <a:cs typeface="Arial"/>
            </a:rPr>
            <a:t>Debilidad</a:t>
          </a:r>
        </a:p>
      </cdr:txBody>
    </cdr:sp>
  </cdr:relSizeAnchor>
  <cdr:relSizeAnchor xmlns:cdr="http://schemas.openxmlformats.org/drawingml/2006/chartDrawing">
    <cdr:from>
      <cdr:x>0.50775</cdr:x>
      <cdr:y>0.11875</cdr:y>
    </cdr:from>
    <cdr:to>
      <cdr:x>0.60625</cdr:x>
      <cdr:y>0.14925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59086" y="756702"/>
          <a:ext cx="865032" cy="194353"/>
        </a:xfrm>
        <a:prstGeom xmlns:a="http://schemas.openxmlformats.org/drawingml/2006/main" prst="rect">
          <a:avLst/>
        </a:prstGeom>
        <a:solidFill xmlns:a="http://schemas.openxmlformats.org/drawingml/2006/main">
          <a:srgbClr val="99CC00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800" b="0" i="0" strike="noStrike">
              <a:solidFill>
                <a:srgbClr val="000000"/>
              </a:solidFill>
              <a:latin typeface="Arial"/>
              <a:cs typeface="Arial"/>
            </a:rPr>
            <a:t>Fortaleza</a:t>
          </a:r>
        </a:p>
      </cdr:txBody>
    </cdr:sp>
  </cdr:relSizeAnchor>
  <cdr:relSizeAnchor xmlns:cdr="http://schemas.openxmlformats.org/drawingml/2006/chartDrawing">
    <cdr:from>
      <cdr:x>0.50775</cdr:x>
      <cdr:y>0.92575</cdr:y>
    </cdr:from>
    <cdr:to>
      <cdr:x>0.60625</cdr:x>
      <cdr:y>0.95525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59086" y="5899087"/>
          <a:ext cx="865032" cy="187981"/>
        </a:xfrm>
        <a:prstGeom xmlns:a="http://schemas.openxmlformats.org/drawingml/2006/main" prst="rect">
          <a:avLst/>
        </a:prstGeom>
        <a:solidFill xmlns:a="http://schemas.openxmlformats.org/drawingml/2006/main">
          <a:srgbClr val="99CC00">
            <a:alpha val="50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s-CO" sz="800" b="0" i="0" strike="noStrike">
              <a:solidFill>
                <a:srgbClr val="000000"/>
              </a:solidFill>
              <a:latin typeface="Arial"/>
              <a:cs typeface="Arial"/>
            </a:rPr>
            <a:t>Amenaza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1.xml"/><Relationship Id="rId29" Type="http://schemas.openxmlformats.org/officeDocument/2006/relationships/ctrlProp" Target="../ctrlProps/ctrlProp2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 filterMode="1">
    <pageSetUpPr fitToPage="1"/>
  </sheetPr>
  <dimension ref="A1:IV908"/>
  <sheetViews>
    <sheetView showGridLines="0" showRowColHeaders="0" tabSelected="1" zoomScale="80" workbookViewId="0">
      <selection activeCell="F21" sqref="F21"/>
    </sheetView>
  </sheetViews>
  <sheetFormatPr baseColWidth="10" defaultColWidth="12.453125" defaultRowHeight="20.149999999999999" customHeight="1" x14ac:dyDescent="0.25"/>
  <cols>
    <col min="1" max="1" width="4.26953125" customWidth="1"/>
    <col min="2" max="2" width="5.7265625" customWidth="1"/>
    <col min="3" max="3" width="7.81640625" customWidth="1"/>
    <col min="4" max="4" width="54" customWidth="1"/>
    <col min="5" max="5" width="11.453125" customWidth="1"/>
    <col min="6" max="6" width="9.453125" customWidth="1"/>
    <col min="7" max="7" width="5.7265625" customWidth="1"/>
    <col min="8" max="8" width="4.26953125" customWidth="1"/>
    <col min="9" max="248" width="11.453125" customWidth="1"/>
    <col min="249" max="249" width="11.453125" style="20" customWidth="1"/>
    <col min="250" max="251" width="11.453125" style="20" bestFit="1" customWidth="1"/>
    <col min="252" max="253" width="11.453125" style="20" customWidth="1"/>
    <col min="254" max="254" width="3.1796875" style="20" bestFit="1" customWidth="1"/>
    <col min="255" max="255" width="20.453125" style="20" bestFit="1" customWidth="1"/>
    <col min="256" max="256" width="12.453125" style="20" bestFit="1"/>
    <col min="257" max="16384" width="12.453125" style="20"/>
  </cols>
  <sheetData>
    <row r="1" spans="1:248" ht="6" customHeight="1" thickBot="1" x14ac:dyDescent="0.3">
      <c r="A1" s="8"/>
      <c r="B1" s="9"/>
      <c r="C1" s="9"/>
      <c r="D1" s="9"/>
      <c r="E1" s="9"/>
      <c r="F1" s="9"/>
      <c r="G1" s="9"/>
      <c r="H1" s="10"/>
      <c r="IJ1" s="20"/>
      <c r="IK1" s="20"/>
      <c r="IL1" s="20"/>
      <c r="IM1" s="20"/>
      <c r="IN1" s="20"/>
    </row>
    <row r="2" spans="1:248" ht="20.149999999999999" customHeight="1" thickBot="1" x14ac:dyDescent="0.3">
      <c r="A2" s="11"/>
      <c r="B2" s="32" t="s">
        <v>13</v>
      </c>
      <c r="C2" s="33"/>
      <c r="D2" s="34"/>
      <c r="E2" s="35"/>
      <c r="F2" s="35"/>
      <c r="G2" s="36"/>
      <c r="H2" s="12"/>
      <c r="IJ2" s="20"/>
      <c r="IK2" s="20"/>
      <c r="IL2" s="20"/>
      <c r="IM2" s="20"/>
      <c r="IN2" s="20"/>
    </row>
    <row r="3" spans="1:248" ht="6" customHeight="1" x14ac:dyDescent="0.25">
      <c r="A3" s="11"/>
      <c r="B3" s="1"/>
      <c r="C3" s="1"/>
      <c r="D3" s="1"/>
      <c r="E3" s="1"/>
      <c r="F3" s="1"/>
      <c r="G3" s="1"/>
      <c r="H3" s="12"/>
      <c r="IJ3" s="20"/>
      <c r="IK3" s="20"/>
      <c r="IL3" s="20"/>
      <c r="IM3" s="20"/>
      <c r="IN3" s="20"/>
    </row>
    <row r="4" spans="1:248" ht="20.149999999999999" customHeight="1" x14ac:dyDescent="0.25">
      <c r="A4" s="11"/>
      <c r="B4" s="29" t="s">
        <v>7</v>
      </c>
      <c r="C4" s="30"/>
      <c r="D4" s="30"/>
      <c r="E4" s="2"/>
      <c r="F4" s="2"/>
      <c r="G4" s="3"/>
      <c r="H4" s="12"/>
      <c r="IJ4" s="20"/>
      <c r="IK4" s="20"/>
      <c r="IL4" s="20"/>
      <c r="IM4" s="20"/>
      <c r="IN4" s="20"/>
    </row>
    <row r="5" spans="1:248" ht="8.15" customHeight="1" x14ac:dyDescent="0.25">
      <c r="A5" s="11"/>
      <c r="B5" s="1"/>
      <c r="C5" s="1"/>
      <c r="D5" s="1"/>
      <c r="E5" s="1"/>
      <c r="F5" s="1"/>
      <c r="G5" s="1"/>
      <c r="H5" s="12"/>
      <c r="L5" s="21"/>
      <c r="M5" s="21"/>
      <c r="N5" s="21"/>
      <c r="O5" s="21"/>
      <c r="P5" s="21"/>
      <c r="Q5" s="21"/>
      <c r="R5" s="21" t="s">
        <v>3</v>
      </c>
      <c r="IJ5" s="20"/>
      <c r="IK5" s="20"/>
      <c r="IL5" s="20"/>
      <c r="IM5" s="20"/>
      <c r="IN5" s="20"/>
    </row>
    <row r="6" spans="1:248" ht="20.149999999999999" customHeight="1" x14ac:dyDescent="0.25">
      <c r="A6" s="11"/>
      <c r="B6" s="13"/>
      <c r="C6" s="26" t="s">
        <v>2</v>
      </c>
      <c r="D6" s="27"/>
      <c r="E6" s="27"/>
      <c r="F6" s="28"/>
      <c r="G6" s="13"/>
      <c r="H6" s="12"/>
      <c r="L6" s="21"/>
      <c r="M6" s="21"/>
      <c r="N6" s="21"/>
      <c r="O6" s="21"/>
      <c r="P6" s="21"/>
      <c r="Q6" s="22" t="str">
        <f t="shared" ref="Q6:Q17" si="0">+C6</f>
        <v>FORTALEZAS</v>
      </c>
      <c r="R6" s="21" t="s">
        <v>4</v>
      </c>
      <c r="IJ6" s="20"/>
      <c r="IK6" s="20"/>
      <c r="IL6" s="20"/>
      <c r="IM6" s="20"/>
      <c r="IN6" s="20"/>
    </row>
    <row r="7" spans="1:248" ht="20.149999999999999" customHeight="1" x14ac:dyDescent="0.25">
      <c r="A7" s="11"/>
      <c r="B7" s="13"/>
      <c r="C7" s="4" t="s">
        <v>0</v>
      </c>
      <c r="D7" s="5" t="s">
        <v>1</v>
      </c>
      <c r="E7" s="37" t="s">
        <v>6</v>
      </c>
      <c r="F7" s="37"/>
      <c r="G7" s="13"/>
      <c r="H7" s="12"/>
      <c r="L7" s="21"/>
      <c r="M7" s="21"/>
      <c r="N7" s="21"/>
      <c r="O7" s="21"/>
      <c r="P7" s="21"/>
      <c r="Q7" s="22" t="str">
        <f t="shared" si="0"/>
        <v>Item</v>
      </c>
      <c r="R7" s="21" t="s">
        <v>4</v>
      </c>
      <c r="IJ7" s="20"/>
      <c r="IK7" s="20"/>
      <c r="IL7" s="20"/>
      <c r="IM7" s="20"/>
      <c r="IN7" s="20"/>
    </row>
    <row r="8" spans="1:248" ht="20.149999999999999" customHeight="1" x14ac:dyDescent="0.25">
      <c r="A8" s="11"/>
      <c r="B8" s="13"/>
      <c r="C8" s="17">
        <v>1</v>
      </c>
      <c r="D8" s="18" t="s">
        <v>16</v>
      </c>
      <c r="E8" s="6">
        <f t="shared" ref="E8:E17" si="1">M8</f>
        <v>1</v>
      </c>
      <c r="F8" s="7"/>
      <c r="G8" s="13"/>
      <c r="H8" s="12"/>
      <c r="L8" s="21"/>
      <c r="M8" s="23">
        <v>1</v>
      </c>
      <c r="N8" s="21"/>
      <c r="O8" s="21"/>
      <c r="P8" s="21">
        <f t="shared" ref="P8:P17" si="2">IF(R8="COMPLETAR",M8," ")</f>
        <v>1</v>
      </c>
      <c r="Q8" s="22">
        <f t="shared" si="0"/>
        <v>1</v>
      </c>
      <c r="R8" s="21" t="str">
        <f>IF(C8&gt;'FODA - Datos'!$R$60,"NO INGRESE DATOS AQUÍ","COMPLETAR")</f>
        <v>COMPLETAR</v>
      </c>
      <c r="IJ8" s="20"/>
      <c r="IK8" s="20"/>
      <c r="IL8" s="20"/>
      <c r="IM8" s="20"/>
      <c r="IN8" s="20"/>
    </row>
    <row r="9" spans="1:248" ht="20.149999999999999" customHeight="1" x14ac:dyDescent="0.25">
      <c r="A9" s="11"/>
      <c r="B9" s="13"/>
      <c r="C9" s="17">
        <v>2</v>
      </c>
      <c r="D9" s="18"/>
      <c r="E9" s="6">
        <f t="shared" si="1"/>
        <v>5</v>
      </c>
      <c r="F9" s="19"/>
      <c r="G9" s="13"/>
      <c r="H9" s="12"/>
      <c r="L9" s="21"/>
      <c r="M9" s="23">
        <v>5</v>
      </c>
      <c r="N9" s="21"/>
      <c r="O9" s="21"/>
      <c r="P9" s="21">
        <f t="shared" si="2"/>
        <v>5</v>
      </c>
      <c r="Q9" s="22">
        <f t="shared" si="0"/>
        <v>2</v>
      </c>
      <c r="R9" s="21" t="str">
        <f>IF(C9&gt;'FODA - Datos'!$R$60,"NO INGRESE DATOS AQUÍ","COMPLETAR")</f>
        <v>COMPLETAR</v>
      </c>
      <c r="IJ9" s="20"/>
      <c r="IK9" s="20"/>
      <c r="IL9" s="20"/>
      <c r="IM9" s="20"/>
      <c r="IN9" s="20"/>
    </row>
    <row r="10" spans="1:248" ht="20.149999999999999" customHeight="1" x14ac:dyDescent="0.25">
      <c r="A10" s="11"/>
      <c r="B10" s="13"/>
      <c r="C10" s="17">
        <v>3</v>
      </c>
      <c r="D10" s="18"/>
      <c r="E10" s="6">
        <f t="shared" si="1"/>
        <v>7</v>
      </c>
      <c r="F10" s="7"/>
      <c r="G10" s="13"/>
      <c r="H10" s="12"/>
      <c r="L10" s="21"/>
      <c r="M10" s="23">
        <v>7</v>
      </c>
      <c r="N10" s="21"/>
      <c r="O10" s="21"/>
      <c r="P10" s="21">
        <f t="shared" si="2"/>
        <v>7</v>
      </c>
      <c r="Q10" s="22">
        <f t="shared" si="0"/>
        <v>3</v>
      </c>
      <c r="R10" s="21" t="str">
        <f>IF(C10&gt;'FODA - Datos'!$R$60,"NO INGRESE DATOS AQUÍ","COMPLETAR")</f>
        <v>COMPLETAR</v>
      </c>
      <c r="IJ10" s="20"/>
      <c r="IK10" s="20"/>
      <c r="IL10" s="20"/>
      <c r="IM10" s="20"/>
      <c r="IN10" s="20"/>
    </row>
    <row r="11" spans="1:248" ht="20.149999999999999" customHeight="1" x14ac:dyDescent="0.25">
      <c r="A11" s="11"/>
      <c r="B11" s="13"/>
      <c r="C11" s="17">
        <v>4</v>
      </c>
      <c r="D11" s="18"/>
      <c r="E11" s="6">
        <f t="shared" si="1"/>
        <v>10</v>
      </c>
      <c r="F11" s="7"/>
      <c r="G11" s="13"/>
      <c r="H11" s="12"/>
      <c r="L11" s="21"/>
      <c r="M11" s="23">
        <v>10</v>
      </c>
      <c r="N11" s="21"/>
      <c r="O11" s="21"/>
      <c r="P11" s="21">
        <f t="shared" si="2"/>
        <v>10</v>
      </c>
      <c r="Q11" s="22">
        <f t="shared" si="0"/>
        <v>4</v>
      </c>
      <c r="R11" s="21" t="str">
        <f>IF(C11&gt;'FODA - Datos'!$R$60,"NO INGRESE DATOS AQUÍ","COMPLETAR")</f>
        <v>COMPLETAR</v>
      </c>
      <c r="IJ11" s="20"/>
      <c r="IK11" s="20"/>
      <c r="IL11" s="20"/>
      <c r="IM11" s="20"/>
      <c r="IN11" s="20"/>
    </row>
    <row r="12" spans="1:248" ht="20.149999999999999" customHeight="1" x14ac:dyDescent="0.25">
      <c r="A12" s="11"/>
      <c r="B12" s="13"/>
      <c r="C12" s="17">
        <v>5</v>
      </c>
      <c r="D12" s="18"/>
      <c r="E12" s="6">
        <f t="shared" si="1"/>
        <v>10</v>
      </c>
      <c r="F12" s="7"/>
      <c r="G12" s="13"/>
      <c r="H12" s="12"/>
      <c r="L12" s="21"/>
      <c r="M12" s="23">
        <v>10</v>
      </c>
      <c r="N12" s="21"/>
      <c r="O12" s="21"/>
      <c r="P12" s="21">
        <f t="shared" si="2"/>
        <v>10</v>
      </c>
      <c r="Q12" s="22">
        <f t="shared" si="0"/>
        <v>5</v>
      </c>
      <c r="R12" s="21" t="str">
        <f>IF(C12&gt;'FODA - Datos'!$R$60,"NO INGRESE DATOS AQUÍ","COMPLETAR")</f>
        <v>COMPLETAR</v>
      </c>
      <c r="IJ12" s="20"/>
      <c r="IK12" s="20"/>
      <c r="IL12" s="20"/>
      <c r="IM12" s="20"/>
      <c r="IN12" s="20"/>
    </row>
    <row r="13" spans="1:248" ht="20.149999999999999" customHeight="1" x14ac:dyDescent="0.25">
      <c r="A13" s="11"/>
      <c r="B13" s="13"/>
      <c r="C13" s="17">
        <v>6</v>
      </c>
      <c r="D13" s="18"/>
      <c r="E13" s="6">
        <f t="shared" si="1"/>
        <v>0</v>
      </c>
      <c r="F13" s="7"/>
      <c r="G13" s="13"/>
      <c r="H13" s="12"/>
      <c r="L13" s="21"/>
      <c r="M13" s="23">
        <v>0</v>
      </c>
      <c r="N13" s="21"/>
      <c r="O13" s="21"/>
      <c r="P13" s="21">
        <f t="shared" si="2"/>
        <v>0</v>
      </c>
      <c r="Q13" s="22">
        <f t="shared" si="0"/>
        <v>6</v>
      </c>
      <c r="R13" s="21" t="str">
        <f>IF(C13&gt;'FODA - Datos'!$R$60,"NO INGRESE DATOS AQUÍ","COMPLETAR")</f>
        <v>COMPLETAR</v>
      </c>
      <c r="IJ13" s="20"/>
      <c r="IK13" s="20"/>
      <c r="IL13" s="20"/>
      <c r="IM13" s="20"/>
      <c r="IN13" s="20"/>
    </row>
    <row r="14" spans="1:248" ht="20.149999999999999" customHeight="1" x14ac:dyDescent="0.25">
      <c r="A14" s="11"/>
      <c r="B14" s="13"/>
      <c r="C14" s="17">
        <v>7</v>
      </c>
      <c r="D14" s="18"/>
      <c r="E14" s="6">
        <f t="shared" si="1"/>
        <v>0</v>
      </c>
      <c r="F14" s="7"/>
      <c r="G14" s="13"/>
      <c r="H14" s="12"/>
      <c r="L14" s="21"/>
      <c r="M14" s="23">
        <v>0</v>
      </c>
      <c r="N14" s="21"/>
      <c r="O14" s="21"/>
      <c r="P14" s="21">
        <f t="shared" si="2"/>
        <v>0</v>
      </c>
      <c r="Q14" s="22">
        <f t="shared" si="0"/>
        <v>7</v>
      </c>
      <c r="R14" s="21" t="str">
        <f>IF(C14&gt;'FODA - Datos'!$R$60,"NO INGRESE DATOS AQUÍ","COMPLETAR")</f>
        <v>COMPLETAR</v>
      </c>
      <c r="IJ14" s="20"/>
      <c r="IK14" s="20"/>
      <c r="IL14" s="20"/>
      <c r="IM14" s="20"/>
      <c r="IN14" s="20"/>
    </row>
    <row r="15" spans="1:248" ht="20.149999999999999" customHeight="1" x14ac:dyDescent="0.25">
      <c r="A15" s="11"/>
      <c r="B15" s="13"/>
      <c r="C15" s="17">
        <v>8</v>
      </c>
      <c r="D15" s="18"/>
      <c r="E15" s="6">
        <f t="shared" si="1"/>
        <v>0</v>
      </c>
      <c r="F15" s="7"/>
      <c r="G15" s="13"/>
      <c r="H15" s="12"/>
      <c r="L15" s="21"/>
      <c r="M15" s="23">
        <v>0</v>
      </c>
      <c r="N15" s="21"/>
      <c r="O15" s="21"/>
      <c r="P15" s="21">
        <f t="shared" si="2"/>
        <v>0</v>
      </c>
      <c r="Q15" s="22">
        <f t="shared" si="0"/>
        <v>8</v>
      </c>
      <c r="R15" s="21" t="str">
        <f>IF(C15&gt;'FODA - Datos'!$R$60,"NO INGRESE DATOS AQUÍ","COMPLETAR")</f>
        <v>COMPLETAR</v>
      </c>
      <c r="IJ15" s="20"/>
      <c r="IK15" s="20"/>
      <c r="IL15" s="20"/>
      <c r="IM15" s="20"/>
      <c r="IN15" s="20"/>
    </row>
    <row r="16" spans="1:248" ht="20.149999999999999" customHeight="1" x14ac:dyDescent="0.25">
      <c r="A16" s="11"/>
      <c r="B16" s="13"/>
      <c r="C16" s="17">
        <v>9</v>
      </c>
      <c r="D16" s="18"/>
      <c r="E16" s="6">
        <f t="shared" si="1"/>
        <v>0</v>
      </c>
      <c r="F16" s="7"/>
      <c r="G16" s="13"/>
      <c r="H16" s="12"/>
      <c r="L16" s="21"/>
      <c r="M16" s="23">
        <v>0</v>
      </c>
      <c r="N16" s="21"/>
      <c r="O16" s="21"/>
      <c r="P16" s="21">
        <f t="shared" si="2"/>
        <v>0</v>
      </c>
      <c r="Q16" s="22">
        <f t="shared" si="0"/>
        <v>9</v>
      </c>
      <c r="R16" s="21" t="str">
        <f>IF(C16&gt;'FODA - Datos'!$R$60,"NO INGRESE DATOS AQUÍ","COMPLETAR")</f>
        <v>COMPLETAR</v>
      </c>
      <c r="IJ16" s="20"/>
      <c r="IK16" s="20"/>
      <c r="IL16" s="20"/>
      <c r="IM16" s="20"/>
      <c r="IN16" s="20"/>
    </row>
    <row r="17" spans="1:248" ht="20.149999999999999" customHeight="1" x14ac:dyDescent="0.25">
      <c r="A17" s="11"/>
      <c r="B17" s="13"/>
      <c r="C17" s="17">
        <v>10</v>
      </c>
      <c r="D17" s="18"/>
      <c r="E17" s="6">
        <f t="shared" si="1"/>
        <v>0</v>
      </c>
      <c r="F17" s="7"/>
      <c r="G17" s="13"/>
      <c r="H17" s="12"/>
      <c r="L17" s="21"/>
      <c r="M17" s="23">
        <v>0</v>
      </c>
      <c r="N17" s="21"/>
      <c r="O17" s="21"/>
      <c r="P17" s="21">
        <f t="shared" si="2"/>
        <v>0</v>
      </c>
      <c r="Q17" s="22">
        <f t="shared" si="0"/>
        <v>10</v>
      </c>
      <c r="R17" s="21" t="str">
        <f>IF(C17&gt;'FODA - Datos'!$R$60,"NO INGRESE DATOS AQUÍ","COMPLETAR")</f>
        <v>COMPLETAR</v>
      </c>
      <c r="IJ17" s="20"/>
      <c r="IK17" s="20"/>
      <c r="IL17" s="20"/>
      <c r="IM17" s="20"/>
      <c r="IN17" s="20"/>
    </row>
    <row r="18" spans="1:248" ht="8.15" customHeight="1" x14ac:dyDescent="0.25">
      <c r="A18" s="11"/>
      <c r="B18" s="13"/>
      <c r="C18" s="13"/>
      <c r="D18" s="13"/>
      <c r="E18" s="13"/>
      <c r="F18" s="13"/>
      <c r="G18" s="13"/>
      <c r="H18" s="12"/>
      <c r="L18" s="21">
        <f>AVERAGE(P8:P17)</f>
        <v>3.3</v>
      </c>
      <c r="M18" s="21"/>
      <c r="N18" s="21"/>
      <c r="O18" s="21"/>
      <c r="P18" s="21"/>
      <c r="Q18" s="22" t="s">
        <v>5</v>
      </c>
      <c r="R18" s="21" t="s">
        <v>4</v>
      </c>
      <c r="IJ18" s="20"/>
      <c r="IK18" s="20"/>
      <c r="IL18" s="20"/>
      <c r="IM18" s="20"/>
      <c r="IN18" s="20"/>
    </row>
    <row r="19" spans="1:248" ht="20.149999999999999" customHeight="1" x14ac:dyDescent="0.25">
      <c r="A19" s="11"/>
      <c r="B19" s="13"/>
      <c r="C19" s="26" t="s">
        <v>9</v>
      </c>
      <c r="D19" s="27"/>
      <c r="E19" s="27"/>
      <c r="F19" s="28"/>
      <c r="G19" s="13"/>
      <c r="H19" s="12"/>
      <c r="L19" s="21"/>
      <c r="M19" s="21"/>
      <c r="N19" s="21"/>
      <c r="O19" s="21"/>
      <c r="P19" s="21"/>
      <c r="Q19" s="22" t="str">
        <f t="shared" ref="Q19:Q30" si="3">+C19</f>
        <v>OPORTUNIDADES</v>
      </c>
      <c r="R19" s="21" t="s">
        <v>4</v>
      </c>
      <c r="IJ19" s="20"/>
      <c r="IK19" s="20"/>
      <c r="IL19" s="20"/>
      <c r="IM19" s="20"/>
      <c r="IN19" s="20"/>
    </row>
    <row r="20" spans="1:248" ht="20.149999999999999" customHeight="1" x14ac:dyDescent="0.25">
      <c r="A20" s="11"/>
      <c r="B20" s="13"/>
      <c r="C20" s="4" t="s">
        <v>0</v>
      </c>
      <c r="D20" s="5" t="s">
        <v>1</v>
      </c>
      <c r="E20" s="31" t="s">
        <v>6</v>
      </c>
      <c r="F20" s="31"/>
      <c r="G20" s="13"/>
      <c r="H20" s="12"/>
      <c r="L20" s="21"/>
      <c r="M20" s="21"/>
      <c r="N20" s="21"/>
      <c r="O20" s="21"/>
      <c r="P20" s="21"/>
      <c r="Q20" s="22" t="str">
        <f t="shared" si="3"/>
        <v>Item</v>
      </c>
      <c r="R20" s="21" t="s">
        <v>4</v>
      </c>
      <c r="IJ20" s="20"/>
      <c r="IK20" s="20"/>
      <c r="IL20" s="20"/>
      <c r="IM20" s="20"/>
      <c r="IN20" s="20"/>
    </row>
    <row r="21" spans="1:248" ht="20.149999999999999" customHeight="1" x14ac:dyDescent="0.25">
      <c r="A21" s="11"/>
      <c r="B21" s="13"/>
      <c r="C21" s="17">
        <v>1</v>
      </c>
      <c r="D21" s="18"/>
      <c r="E21" s="6">
        <f t="shared" ref="E21:E30" si="4">M21</f>
        <v>0</v>
      </c>
      <c r="F21" s="7"/>
      <c r="G21" s="13"/>
      <c r="H21" s="12"/>
      <c r="L21" s="21"/>
      <c r="M21" s="23">
        <v>0</v>
      </c>
      <c r="N21" s="21"/>
      <c r="O21" s="21"/>
      <c r="P21" s="21">
        <f t="shared" ref="P21:P30" si="5">IF(R21="COMPLETAR",M21," ")</f>
        <v>0</v>
      </c>
      <c r="Q21" s="22">
        <f t="shared" si="3"/>
        <v>1</v>
      </c>
      <c r="R21" s="21" t="str">
        <f>IF(C21&gt;'FODA - Datos'!$R$60,"NO INGRESE DATOS AQUÍ","COMPLETAR")</f>
        <v>COMPLETAR</v>
      </c>
      <c r="IJ21" s="20"/>
      <c r="IK21" s="20"/>
      <c r="IL21" s="20"/>
      <c r="IM21" s="20"/>
      <c r="IN21" s="20"/>
    </row>
    <row r="22" spans="1:248" ht="20.149999999999999" customHeight="1" x14ac:dyDescent="0.25">
      <c r="A22" s="11"/>
      <c r="B22" s="13"/>
      <c r="C22" s="17">
        <v>2</v>
      </c>
      <c r="D22" s="18"/>
      <c r="E22" s="6">
        <f t="shared" si="4"/>
        <v>0</v>
      </c>
      <c r="F22" s="7"/>
      <c r="G22" s="13"/>
      <c r="H22" s="12"/>
      <c r="L22" s="21"/>
      <c r="M22" s="23">
        <v>0</v>
      </c>
      <c r="N22" s="21"/>
      <c r="O22" s="21"/>
      <c r="P22" s="21">
        <f t="shared" si="5"/>
        <v>0</v>
      </c>
      <c r="Q22" s="22">
        <f t="shared" si="3"/>
        <v>2</v>
      </c>
      <c r="R22" s="21" t="str">
        <f>IF(C22&gt;'FODA - Datos'!$R$60,"NO INGRESE DATOS AQUÍ","COMPLETAR")</f>
        <v>COMPLETAR</v>
      </c>
      <c r="IJ22" s="20"/>
      <c r="IK22" s="20"/>
      <c r="IL22" s="20"/>
      <c r="IM22" s="20"/>
      <c r="IN22" s="20"/>
    </row>
    <row r="23" spans="1:248" ht="20.149999999999999" customHeight="1" x14ac:dyDescent="0.25">
      <c r="A23" s="11"/>
      <c r="B23" s="13"/>
      <c r="C23" s="17">
        <v>3</v>
      </c>
      <c r="D23" s="18"/>
      <c r="E23" s="6">
        <f t="shared" si="4"/>
        <v>0</v>
      </c>
      <c r="F23" s="7"/>
      <c r="G23" s="13"/>
      <c r="H23" s="12"/>
      <c r="L23" s="21"/>
      <c r="M23" s="23">
        <v>0</v>
      </c>
      <c r="N23" s="21"/>
      <c r="O23" s="21"/>
      <c r="P23" s="21">
        <f t="shared" si="5"/>
        <v>0</v>
      </c>
      <c r="Q23" s="22">
        <f t="shared" si="3"/>
        <v>3</v>
      </c>
      <c r="R23" s="21" t="str">
        <f>IF(C23&gt;'FODA - Datos'!$R$60,"NO INGRESE DATOS AQUÍ","COMPLETAR")</f>
        <v>COMPLETAR</v>
      </c>
      <c r="IJ23" s="20"/>
      <c r="IK23" s="20"/>
      <c r="IL23" s="20"/>
      <c r="IM23" s="20"/>
      <c r="IN23" s="20"/>
    </row>
    <row r="24" spans="1:248" ht="20.149999999999999" customHeight="1" x14ac:dyDescent="0.25">
      <c r="A24" s="11"/>
      <c r="B24" s="13"/>
      <c r="C24" s="17">
        <v>4</v>
      </c>
      <c r="D24" s="18"/>
      <c r="E24" s="6">
        <f t="shared" si="4"/>
        <v>0</v>
      </c>
      <c r="F24" s="7"/>
      <c r="G24" s="13"/>
      <c r="H24" s="12"/>
      <c r="L24" s="21"/>
      <c r="M24" s="23">
        <v>0</v>
      </c>
      <c r="N24" s="21"/>
      <c r="O24" s="21"/>
      <c r="P24" s="21">
        <f t="shared" si="5"/>
        <v>0</v>
      </c>
      <c r="Q24" s="22">
        <f t="shared" si="3"/>
        <v>4</v>
      </c>
      <c r="R24" s="21" t="str">
        <f>IF(C24&gt;'FODA - Datos'!$R$60,"NO INGRESE DATOS AQUÍ","COMPLETAR")</f>
        <v>COMPLETAR</v>
      </c>
      <c r="IJ24" s="20"/>
      <c r="IK24" s="20"/>
      <c r="IL24" s="20"/>
      <c r="IM24" s="20"/>
      <c r="IN24" s="20"/>
    </row>
    <row r="25" spans="1:248" ht="20.149999999999999" customHeight="1" x14ac:dyDescent="0.25">
      <c r="A25" s="11"/>
      <c r="B25" s="13"/>
      <c r="C25" s="17">
        <v>5</v>
      </c>
      <c r="D25" s="18"/>
      <c r="E25" s="6">
        <f t="shared" si="4"/>
        <v>0</v>
      </c>
      <c r="F25" s="7"/>
      <c r="G25" s="13"/>
      <c r="H25" s="12"/>
      <c r="L25" s="21"/>
      <c r="M25" s="23">
        <v>0</v>
      </c>
      <c r="N25" s="21"/>
      <c r="O25" s="21"/>
      <c r="P25" s="21">
        <f t="shared" si="5"/>
        <v>0</v>
      </c>
      <c r="Q25" s="22">
        <f t="shared" si="3"/>
        <v>5</v>
      </c>
      <c r="R25" s="21" t="str">
        <f>IF(C25&gt;'FODA - Datos'!$R$60,"NO INGRESE DATOS AQUÍ","COMPLETAR")</f>
        <v>COMPLETAR</v>
      </c>
      <c r="IJ25" s="20"/>
      <c r="IK25" s="20"/>
      <c r="IL25" s="20"/>
      <c r="IM25" s="20"/>
      <c r="IN25" s="20"/>
    </row>
    <row r="26" spans="1:248" ht="20.149999999999999" customHeight="1" x14ac:dyDescent="0.25">
      <c r="A26" s="11"/>
      <c r="B26" s="13"/>
      <c r="C26" s="17">
        <v>6</v>
      </c>
      <c r="D26" s="18"/>
      <c r="E26" s="6">
        <f t="shared" si="4"/>
        <v>0</v>
      </c>
      <c r="F26" s="7"/>
      <c r="G26" s="13"/>
      <c r="H26" s="12"/>
      <c r="L26" s="21"/>
      <c r="M26" s="23">
        <v>0</v>
      </c>
      <c r="N26" s="21"/>
      <c r="O26" s="21"/>
      <c r="P26" s="21">
        <f t="shared" si="5"/>
        <v>0</v>
      </c>
      <c r="Q26" s="22">
        <f t="shared" si="3"/>
        <v>6</v>
      </c>
      <c r="R26" s="21" t="str">
        <f>IF(C26&gt;'FODA - Datos'!$R$60,"NO INGRESE DATOS AQUÍ","COMPLETAR")</f>
        <v>COMPLETAR</v>
      </c>
      <c r="IJ26" s="20"/>
      <c r="IK26" s="20"/>
      <c r="IL26" s="20"/>
      <c r="IM26" s="20"/>
      <c r="IN26" s="20"/>
    </row>
    <row r="27" spans="1:248" ht="20.149999999999999" customHeight="1" x14ac:dyDescent="0.25">
      <c r="A27" s="11"/>
      <c r="B27" s="13"/>
      <c r="C27" s="17">
        <v>7</v>
      </c>
      <c r="D27" s="18"/>
      <c r="E27" s="6">
        <f t="shared" si="4"/>
        <v>0</v>
      </c>
      <c r="F27" s="7"/>
      <c r="G27" s="13"/>
      <c r="H27" s="12"/>
      <c r="L27" s="21"/>
      <c r="M27" s="23">
        <v>0</v>
      </c>
      <c r="N27" s="21"/>
      <c r="O27" s="21"/>
      <c r="P27" s="21">
        <f t="shared" si="5"/>
        <v>0</v>
      </c>
      <c r="Q27" s="22">
        <f t="shared" si="3"/>
        <v>7</v>
      </c>
      <c r="R27" s="21" t="str">
        <f>IF(C27&gt;'FODA - Datos'!$R$60,"NO INGRESE DATOS AQUÍ","COMPLETAR")</f>
        <v>COMPLETAR</v>
      </c>
      <c r="IJ27" s="20"/>
      <c r="IK27" s="20"/>
      <c r="IL27" s="20"/>
      <c r="IM27" s="20"/>
      <c r="IN27" s="20"/>
    </row>
    <row r="28" spans="1:248" ht="20.149999999999999" customHeight="1" x14ac:dyDescent="0.25">
      <c r="A28" s="11"/>
      <c r="B28" s="13"/>
      <c r="C28" s="17">
        <v>8</v>
      </c>
      <c r="D28" s="18"/>
      <c r="E28" s="6">
        <f t="shared" si="4"/>
        <v>0</v>
      </c>
      <c r="F28" s="7"/>
      <c r="G28" s="13"/>
      <c r="H28" s="12"/>
      <c r="L28" s="21"/>
      <c r="M28" s="23">
        <v>0</v>
      </c>
      <c r="N28" s="21"/>
      <c r="O28" s="21"/>
      <c r="P28" s="21">
        <f t="shared" si="5"/>
        <v>0</v>
      </c>
      <c r="Q28" s="22">
        <f t="shared" si="3"/>
        <v>8</v>
      </c>
      <c r="R28" s="21" t="str">
        <f>IF(C28&gt;'FODA - Datos'!$R$60,"NO INGRESE DATOS AQUÍ","COMPLETAR")</f>
        <v>COMPLETAR</v>
      </c>
      <c r="IJ28" s="20"/>
      <c r="IK28" s="20"/>
      <c r="IL28" s="20"/>
      <c r="IM28" s="20"/>
      <c r="IN28" s="20"/>
    </row>
    <row r="29" spans="1:248" ht="20.149999999999999" customHeight="1" x14ac:dyDescent="0.25">
      <c r="A29" s="11"/>
      <c r="B29" s="13"/>
      <c r="C29" s="17">
        <v>9</v>
      </c>
      <c r="D29" s="18"/>
      <c r="E29" s="6">
        <f t="shared" si="4"/>
        <v>0</v>
      </c>
      <c r="F29" s="7"/>
      <c r="G29" s="13"/>
      <c r="H29" s="12"/>
      <c r="L29" s="21"/>
      <c r="M29" s="23">
        <v>0</v>
      </c>
      <c r="N29" s="21"/>
      <c r="O29" s="21"/>
      <c r="P29" s="21">
        <f t="shared" si="5"/>
        <v>0</v>
      </c>
      <c r="Q29" s="22">
        <f t="shared" si="3"/>
        <v>9</v>
      </c>
      <c r="R29" s="21" t="str">
        <f>IF(C29&gt;'FODA - Datos'!$R$60,"NO INGRESE DATOS AQUÍ","COMPLETAR")</f>
        <v>COMPLETAR</v>
      </c>
      <c r="IJ29" s="20"/>
      <c r="IK29" s="20"/>
      <c r="IL29" s="20"/>
      <c r="IM29" s="20"/>
      <c r="IN29" s="20"/>
    </row>
    <row r="30" spans="1:248" ht="20.149999999999999" customHeight="1" x14ac:dyDescent="0.25">
      <c r="A30" s="11"/>
      <c r="B30" s="13"/>
      <c r="C30" s="17">
        <v>10</v>
      </c>
      <c r="D30" s="18"/>
      <c r="E30" s="6">
        <f t="shared" si="4"/>
        <v>0</v>
      </c>
      <c r="F30" s="7"/>
      <c r="G30" s="13"/>
      <c r="H30" s="12"/>
      <c r="L30" s="21"/>
      <c r="M30" s="23">
        <v>0</v>
      </c>
      <c r="N30" s="21"/>
      <c r="O30" s="21"/>
      <c r="P30" s="21">
        <f t="shared" si="5"/>
        <v>0</v>
      </c>
      <c r="Q30" s="22">
        <f t="shared" si="3"/>
        <v>10</v>
      </c>
      <c r="R30" s="21" t="str">
        <f>IF(C30&gt;'FODA - Datos'!$R$60,"NO INGRESE DATOS AQUÍ","COMPLETAR")</f>
        <v>COMPLETAR</v>
      </c>
      <c r="IJ30" s="20"/>
      <c r="IK30" s="20"/>
      <c r="IL30" s="20"/>
      <c r="IM30" s="20"/>
      <c r="IN30" s="20"/>
    </row>
    <row r="31" spans="1:248" ht="8.15" customHeight="1" x14ac:dyDescent="0.25">
      <c r="A31" s="11"/>
      <c r="B31" s="13"/>
      <c r="C31" s="13"/>
      <c r="D31" s="13"/>
      <c r="E31" s="13"/>
      <c r="F31" s="13"/>
      <c r="G31" s="13"/>
      <c r="H31" s="12"/>
      <c r="L31" s="21">
        <f>AVERAGE(P21:P30)</f>
        <v>0</v>
      </c>
      <c r="M31" s="21"/>
      <c r="N31" s="21"/>
      <c r="O31" s="21"/>
      <c r="P31" s="21"/>
      <c r="Q31" s="22" t="s">
        <v>5</v>
      </c>
      <c r="R31" s="21" t="s">
        <v>4</v>
      </c>
      <c r="IJ31" s="20"/>
      <c r="IK31" s="20"/>
      <c r="IL31" s="20"/>
      <c r="IM31" s="20"/>
      <c r="IN31" s="20"/>
    </row>
    <row r="32" spans="1:248" ht="20.149999999999999" customHeight="1" x14ac:dyDescent="0.25">
      <c r="A32" s="11"/>
      <c r="B32" s="13"/>
      <c r="C32" s="26" t="s">
        <v>10</v>
      </c>
      <c r="D32" s="27"/>
      <c r="E32" s="27"/>
      <c r="F32" s="28"/>
      <c r="G32" s="13"/>
      <c r="H32" s="12"/>
      <c r="L32" s="21"/>
      <c r="M32" s="21"/>
      <c r="N32" s="21"/>
      <c r="O32" s="21"/>
      <c r="P32" s="21"/>
      <c r="Q32" s="22" t="str">
        <f t="shared" ref="Q32:Q43" si="6">+C32</f>
        <v>DEBILIDADES</v>
      </c>
      <c r="R32" s="21" t="s">
        <v>4</v>
      </c>
      <c r="IJ32" s="20"/>
      <c r="IK32" s="20"/>
      <c r="IL32" s="20"/>
      <c r="IM32" s="20"/>
      <c r="IN32" s="20"/>
    </row>
    <row r="33" spans="1:248" ht="20.149999999999999" customHeight="1" x14ac:dyDescent="0.25">
      <c r="A33" s="11"/>
      <c r="B33" s="13"/>
      <c r="C33" s="4" t="s">
        <v>0</v>
      </c>
      <c r="D33" s="5" t="s">
        <v>1</v>
      </c>
      <c r="E33" s="31" t="s">
        <v>6</v>
      </c>
      <c r="F33" s="31"/>
      <c r="G33" s="13"/>
      <c r="H33" s="12"/>
      <c r="L33" s="21"/>
      <c r="M33" s="21"/>
      <c r="N33" s="21"/>
      <c r="O33" s="21"/>
      <c r="P33" s="21"/>
      <c r="Q33" s="22" t="str">
        <f t="shared" si="6"/>
        <v>Item</v>
      </c>
      <c r="R33" s="21" t="s">
        <v>4</v>
      </c>
      <c r="IJ33" s="20"/>
      <c r="IK33" s="20"/>
      <c r="IL33" s="20"/>
      <c r="IM33" s="20"/>
      <c r="IN33" s="20"/>
    </row>
    <row r="34" spans="1:248" ht="20.149999999999999" customHeight="1" x14ac:dyDescent="0.25">
      <c r="A34" s="11"/>
      <c r="B34" s="13"/>
      <c r="C34" s="17">
        <v>1</v>
      </c>
      <c r="D34" s="18"/>
      <c r="E34" s="6">
        <f t="shared" ref="E34:E43" si="7">M34</f>
        <v>9</v>
      </c>
      <c r="F34" s="7"/>
      <c r="G34" s="13"/>
      <c r="H34" s="12"/>
      <c r="L34" s="21"/>
      <c r="M34" s="23">
        <v>9</v>
      </c>
      <c r="N34" s="21"/>
      <c r="O34" s="21"/>
      <c r="P34" s="21">
        <f t="shared" ref="P34:P43" si="8">IF(R34="COMPLETAR",M34," ")</f>
        <v>9</v>
      </c>
      <c r="Q34" s="22">
        <f t="shared" si="6"/>
        <v>1</v>
      </c>
      <c r="R34" s="21" t="str">
        <f>IF(C34&gt;'FODA - Datos'!$R$60,"NO INGRESE DATOS AQUÍ","COMPLETAR")</f>
        <v>COMPLETAR</v>
      </c>
      <c r="IJ34" s="20"/>
      <c r="IK34" s="20"/>
      <c r="IL34" s="20"/>
      <c r="IM34" s="20"/>
      <c r="IN34" s="20"/>
    </row>
    <row r="35" spans="1:248" ht="20.149999999999999" customHeight="1" x14ac:dyDescent="0.25">
      <c r="A35" s="11"/>
      <c r="B35" s="13"/>
      <c r="C35" s="17">
        <v>2</v>
      </c>
      <c r="D35" s="18"/>
      <c r="E35" s="6">
        <f t="shared" si="7"/>
        <v>9</v>
      </c>
      <c r="F35" s="7"/>
      <c r="G35" s="13"/>
      <c r="H35" s="12"/>
      <c r="L35" s="21"/>
      <c r="M35" s="23">
        <v>9</v>
      </c>
      <c r="N35" s="21"/>
      <c r="O35" s="21"/>
      <c r="P35" s="21">
        <f t="shared" si="8"/>
        <v>9</v>
      </c>
      <c r="Q35" s="22">
        <f t="shared" si="6"/>
        <v>2</v>
      </c>
      <c r="R35" s="21" t="str">
        <f>IF(C35&gt;'FODA - Datos'!$R$60,"NO INGRESE DATOS AQUÍ","COMPLETAR")</f>
        <v>COMPLETAR</v>
      </c>
      <c r="IJ35" s="20"/>
      <c r="IK35" s="20"/>
      <c r="IL35" s="20"/>
      <c r="IM35" s="20"/>
      <c r="IN35" s="20"/>
    </row>
    <row r="36" spans="1:248" ht="20.149999999999999" customHeight="1" x14ac:dyDescent="0.25">
      <c r="A36" s="11"/>
      <c r="B36" s="13"/>
      <c r="C36" s="17">
        <v>3</v>
      </c>
      <c r="D36" s="18"/>
      <c r="E36" s="6">
        <f t="shared" si="7"/>
        <v>8</v>
      </c>
      <c r="F36" s="7"/>
      <c r="G36" s="13"/>
      <c r="H36" s="12"/>
      <c r="L36" s="21"/>
      <c r="M36" s="23">
        <v>8</v>
      </c>
      <c r="N36" s="21"/>
      <c r="O36" s="21"/>
      <c r="P36" s="21">
        <f t="shared" si="8"/>
        <v>8</v>
      </c>
      <c r="Q36" s="22">
        <f t="shared" si="6"/>
        <v>3</v>
      </c>
      <c r="R36" s="21" t="str">
        <f>IF(C36&gt;'FODA - Datos'!$R$60,"NO INGRESE DATOS AQUÍ","COMPLETAR")</f>
        <v>COMPLETAR</v>
      </c>
      <c r="IJ36" s="20"/>
      <c r="IK36" s="20"/>
      <c r="IL36" s="20"/>
      <c r="IM36" s="20"/>
      <c r="IN36" s="20"/>
    </row>
    <row r="37" spans="1:248" ht="20.149999999999999" customHeight="1" x14ac:dyDescent="0.25">
      <c r="A37" s="11"/>
      <c r="B37" s="13"/>
      <c r="C37" s="17">
        <v>4</v>
      </c>
      <c r="D37" s="18"/>
      <c r="E37" s="6">
        <f t="shared" si="7"/>
        <v>8</v>
      </c>
      <c r="F37" s="7"/>
      <c r="G37" s="13"/>
      <c r="H37" s="12"/>
      <c r="L37" s="21"/>
      <c r="M37" s="23">
        <v>8</v>
      </c>
      <c r="N37" s="21"/>
      <c r="O37" s="21"/>
      <c r="P37" s="21">
        <f t="shared" si="8"/>
        <v>8</v>
      </c>
      <c r="Q37" s="22">
        <f t="shared" si="6"/>
        <v>4</v>
      </c>
      <c r="R37" s="21" t="str">
        <f>IF(C37&gt;'FODA - Datos'!$R$60,"NO INGRESE DATOS AQUÍ","COMPLETAR")</f>
        <v>COMPLETAR</v>
      </c>
      <c r="IJ37" s="20"/>
      <c r="IK37" s="20"/>
      <c r="IL37" s="20"/>
      <c r="IM37" s="20"/>
      <c r="IN37" s="20"/>
    </row>
    <row r="38" spans="1:248" ht="20.149999999999999" customHeight="1" x14ac:dyDescent="0.25">
      <c r="A38" s="11"/>
      <c r="B38" s="13"/>
      <c r="C38" s="17">
        <v>5</v>
      </c>
      <c r="D38" s="18"/>
      <c r="E38" s="6">
        <f t="shared" si="7"/>
        <v>5</v>
      </c>
      <c r="F38" s="7"/>
      <c r="G38" s="13"/>
      <c r="H38" s="12"/>
      <c r="L38" s="21"/>
      <c r="M38" s="23">
        <v>5</v>
      </c>
      <c r="N38" s="21"/>
      <c r="O38" s="21"/>
      <c r="P38" s="21">
        <f t="shared" si="8"/>
        <v>5</v>
      </c>
      <c r="Q38" s="22">
        <f t="shared" si="6"/>
        <v>5</v>
      </c>
      <c r="R38" s="21" t="str">
        <f>IF(C38&gt;'FODA - Datos'!$R$60,"NO INGRESE DATOS AQUÍ","COMPLETAR")</f>
        <v>COMPLETAR</v>
      </c>
      <c r="IJ38" s="20"/>
      <c r="IK38" s="20"/>
      <c r="IL38" s="20"/>
      <c r="IM38" s="20"/>
      <c r="IN38" s="20"/>
    </row>
    <row r="39" spans="1:248" ht="20.149999999999999" customHeight="1" x14ac:dyDescent="0.25">
      <c r="A39" s="11"/>
      <c r="B39" s="13"/>
      <c r="C39" s="17">
        <v>6</v>
      </c>
      <c r="D39" s="18"/>
      <c r="E39" s="6">
        <f t="shared" si="7"/>
        <v>8</v>
      </c>
      <c r="F39" s="7"/>
      <c r="G39" s="13"/>
      <c r="H39" s="12"/>
      <c r="L39" s="21"/>
      <c r="M39" s="23">
        <v>8</v>
      </c>
      <c r="N39" s="21"/>
      <c r="O39" s="21"/>
      <c r="P39" s="21">
        <f t="shared" si="8"/>
        <v>8</v>
      </c>
      <c r="Q39" s="22">
        <f t="shared" si="6"/>
        <v>6</v>
      </c>
      <c r="R39" s="21" t="str">
        <f>IF(C39&gt;'FODA - Datos'!$R$60,"NO INGRESE DATOS AQUÍ","COMPLETAR")</f>
        <v>COMPLETAR</v>
      </c>
      <c r="IJ39" s="20"/>
      <c r="IK39" s="20"/>
      <c r="IL39" s="20"/>
      <c r="IM39" s="20"/>
      <c r="IN39" s="20"/>
    </row>
    <row r="40" spans="1:248" ht="20.149999999999999" customHeight="1" x14ac:dyDescent="0.25">
      <c r="A40" s="11"/>
      <c r="B40" s="13"/>
      <c r="C40" s="17">
        <v>7</v>
      </c>
      <c r="D40" s="18"/>
      <c r="E40" s="6">
        <f t="shared" si="7"/>
        <v>0</v>
      </c>
      <c r="F40" s="7"/>
      <c r="G40" s="13"/>
      <c r="H40" s="12"/>
      <c r="L40" s="21"/>
      <c r="M40" s="23">
        <v>0</v>
      </c>
      <c r="N40" s="21"/>
      <c r="O40" s="21"/>
      <c r="P40" s="21">
        <f t="shared" si="8"/>
        <v>0</v>
      </c>
      <c r="Q40" s="22">
        <f t="shared" si="6"/>
        <v>7</v>
      </c>
      <c r="R40" s="21" t="str">
        <f>IF(C40&gt;'FODA - Datos'!$R$60,"NO INGRESE DATOS AQUÍ","COMPLETAR")</f>
        <v>COMPLETAR</v>
      </c>
      <c r="IJ40" s="20"/>
      <c r="IK40" s="20"/>
      <c r="IL40" s="20"/>
      <c r="IM40" s="20"/>
      <c r="IN40" s="20"/>
    </row>
    <row r="41" spans="1:248" ht="20.149999999999999" customHeight="1" x14ac:dyDescent="0.25">
      <c r="A41" s="11"/>
      <c r="B41" s="13"/>
      <c r="C41" s="17">
        <v>8</v>
      </c>
      <c r="D41" s="18"/>
      <c r="E41" s="6">
        <f t="shared" si="7"/>
        <v>0</v>
      </c>
      <c r="F41" s="7"/>
      <c r="G41" s="13"/>
      <c r="H41" s="12"/>
      <c r="L41" s="21"/>
      <c r="M41" s="23">
        <v>0</v>
      </c>
      <c r="N41" s="21"/>
      <c r="O41" s="21"/>
      <c r="P41" s="21">
        <f t="shared" si="8"/>
        <v>0</v>
      </c>
      <c r="Q41" s="22">
        <f t="shared" si="6"/>
        <v>8</v>
      </c>
      <c r="R41" s="21" t="str">
        <f>IF(C41&gt;'FODA - Datos'!$R$60,"NO INGRESE DATOS AQUÍ","COMPLETAR")</f>
        <v>COMPLETAR</v>
      </c>
      <c r="IJ41" s="20"/>
      <c r="IK41" s="20"/>
      <c r="IL41" s="20"/>
      <c r="IM41" s="20"/>
      <c r="IN41" s="20"/>
    </row>
    <row r="42" spans="1:248" ht="20.149999999999999" customHeight="1" x14ac:dyDescent="0.25">
      <c r="A42" s="11"/>
      <c r="B42" s="13"/>
      <c r="C42" s="17">
        <v>9</v>
      </c>
      <c r="D42" s="18"/>
      <c r="E42" s="6">
        <f t="shared" si="7"/>
        <v>0</v>
      </c>
      <c r="F42" s="7"/>
      <c r="G42" s="13"/>
      <c r="H42" s="12"/>
      <c r="L42" s="21"/>
      <c r="M42" s="23">
        <v>0</v>
      </c>
      <c r="N42" s="21"/>
      <c r="O42" s="21"/>
      <c r="P42" s="21">
        <f t="shared" si="8"/>
        <v>0</v>
      </c>
      <c r="Q42" s="22">
        <f t="shared" si="6"/>
        <v>9</v>
      </c>
      <c r="R42" s="21" t="str">
        <f>IF(C42&gt;'FODA - Datos'!$R$60,"NO INGRESE DATOS AQUÍ","COMPLETAR")</f>
        <v>COMPLETAR</v>
      </c>
      <c r="IJ42" s="20"/>
      <c r="IK42" s="20"/>
      <c r="IL42" s="20"/>
      <c r="IM42" s="20"/>
      <c r="IN42" s="20"/>
    </row>
    <row r="43" spans="1:248" ht="20.149999999999999" customHeight="1" x14ac:dyDescent="0.25">
      <c r="A43" s="11"/>
      <c r="B43" s="13"/>
      <c r="C43" s="17">
        <v>10</v>
      </c>
      <c r="D43" s="18"/>
      <c r="E43" s="6">
        <f t="shared" si="7"/>
        <v>0</v>
      </c>
      <c r="F43" s="7"/>
      <c r="G43" s="13"/>
      <c r="H43" s="12"/>
      <c r="L43" s="21"/>
      <c r="M43" s="23">
        <v>0</v>
      </c>
      <c r="N43" s="21"/>
      <c r="O43" s="21"/>
      <c r="P43" s="21">
        <f t="shared" si="8"/>
        <v>0</v>
      </c>
      <c r="Q43" s="22">
        <f t="shared" si="6"/>
        <v>10</v>
      </c>
      <c r="R43" s="21" t="str">
        <f>IF(C43&gt;'FODA - Datos'!$R$60,"NO INGRESE DATOS AQUÍ","COMPLETAR")</f>
        <v>COMPLETAR</v>
      </c>
      <c r="IJ43" s="20"/>
      <c r="IK43" s="20"/>
      <c r="IL43" s="20"/>
      <c r="IM43" s="20"/>
      <c r="IN43" s="20"/>
    </row>
    <row r="44" spans="1:248" ht="8.15" customHeight="1" x14ac:dyDescent="0.25">
      <c r="A44" s="11"/>
      <c r="B44" s="13"/>
      <c r="C44" s="13"/>
      <c r="D44" s="13"/>
      <c r="E44" s="13"/>
      <c r="F44" s="13"/>
      <c r="G44" s="13"/>
      <c r="H44" s="12"/>
      <c r="L44" s="21">
        <f>AVERAGE(P34:P43)</f>
        <v>4.7</v>
      </c>
      <c r="M44" s="21"/>
      <c r="N44" s="21"/>
      <c r="O44" s="21"/>
      <c r="P44" s="21"/>
      <c r="Q44" s="22" t="s">
        <v>5</v>
      </c>
      <c r="R44" s="21" t="s">
        <v>4</v>
      </c>
      <c r="IJ44" s="20"/>
      <c r="IK44" s="20"/>
      <c r="IL44" s="20"/>
      <c r="IM44" s="20"/>
      <c r="IN44" s="20"/>
    </row>
    <row r="45" spans="1:248" ht="20.149999999999999" customHeight="1" x14ac:dyDescent="0.25">
      <c r="A45" s="11"/>
      <c r="B45" s="13"/>
      <c r="C45" s="26" t="s">
        <v>11</v>
      </c>
      <c r="D45" s="27"/>
      <c r="E45" s="27"/>
      <c r="F45" s="28"/>
      <c r="G45" s="13"/>
      <c r="H45" s="12"/>
      <c r="L45" s="21"/>
      <c r="M45" s="21"/>
      <c r="N45" s="21"/>
      <c r="O45" s="21"/>
      <c r="P45" s="21"/>
      <c r="Q45" s="22" t="str">
        <f t="shared" ref="Q45:Q56" si="9">+C45</f>
        <v>AMENAZAS</v>
      </c>
      <c r="R45" s="21" t="s">
        <v>4</v>
      </c>
      <c r="IJ45" s="20"/>
      <c r="IK45" s="20"/>
      <c r="IL45" s="20"/>
      <c r="IM45" s="20"/>
      <c r="IN45" s="20"/>
    </row>
    <row r="46" spans="1:248" ht="20.149999999999999" customHeight="1" x14ac:dyDescent="0.25">
      <c r="A46" s="11"/>
      <c r="B46" s="13"/>
      <c r="C46" s="4" t="s">
        <v>0</v>
      </c>
      <c r="D46" s="5" t="s">
        <v>1</v>
      </c>
      <c r="E46" s="31" t="s">
        <v>6</v>
      </c>
      <c r="F46" s="31"/>
      <c r="G46" s="13"/>
      <c r="H46" s="12"/>
      <c r="L46" s="21"/>
      <c r="M46" s="21"/>
      <c r="N46" s="21"/>
      <c r="O46" s="21"/>
      <c r="P46" s="21"/>
      <c r="Q46" s="22" t="str">
        <f t="shared" si="9"/>
        <v>Item</v>
      </c>
      <c r="R46" s="21" t="s">
        <v>4</v>
      </c>
      <c r="IJ46" s="20"/>
      <c r="IK46" s="20"/>
      <c r="IL46" s="20"/>
      <c r="IM46" s="20"/>
      <c r="IN46" s="20"/>
    </row>
    <row r="47" spans="1:248" ht="20.149999999999999" customHeight="1" x14ac:dyDescent="0.25">
      <c r="A47" s="11"/>
      <c r="B47" s="13"/>
      <c r="C47" s="17">
        <v>1</v>
      </c>
      <c r="D47" s="18"/>
      <c r="E47" s="6">
        <f t="shared" ref="E47:E56" si="10">M47</f>
        <v>9</v>
      </c>
      <c r="F47" s="7"/>
      <c r="G47" s="13"/>
      <c r="H47" s="12"/>
      <c r="L47" s="21"/>
      <c r="M47" s="23">
        <v>9</v>
      </c>
      <c r="N47" s="21"/>
      <c r="O47" s="21"/>
      <c r="P47" s="21">
        <f t="shared" ref="P47:P56" si="11">IF(R47="COMPLETAR",M47," ")</f>
        <v>9</v>
      </c>
      <c r="Q47" s="22">
        <f t="shared" si="9"/>
        <v>1</v>
      </c>
      <c r="R47" s="21" t="str">
        <f>IF(C47&gt;'FODA - Datos'!$R$60,"NO INGRESE DATOS AQUÍ","COMPLETAR")</f>
        <v>COMPLETAR</v>
      </c>
      <c r="IJ47" s="20"/>
      <c r="IK47" s="20"/>
      <c r="IL47" s="20"/>
      <c r="IM47" s="20"/>
      <c r="IN47" s="20"/>
    </row>
    <row r="48" spans="1:248" ht="20.149999999999999" customHeight="1" x14ac:dyDescent="0.25">
      <c r="A48" s="11"/>
      <c r="B48" s="13"/>
      <c r="C48" s="17">
        <v>2</v>
      </c>
      <c r="D48" s="18"/>
      <c r="E48" s="6">
        <f t="shared" si="10"/>
        <v>8</v>
      </c>
      <c r="F48" s="7"/>
      <c r="G48" s="13"/>
      <c r="H48" s="12"/>
      <c r="L48" s="21"/>
      <c r="M48" s="23">
        <v>8</v>
      </c>
      <c r="N48" s="21"/>
      <c r="O48" s="21"/>
      <c r="P48" s="21">
        <f t="shared" si="11"/>
        <v>8</v>
      </c>
      <c r="Q48" s="22">
        <f t="shared" si="9"/>
        <v>2</v>
      </c>
      <c r="R48" s="21" t="str">
        <f>IF(C48&gt;'FODA - Datos'!$R$60,"NO INGRESE DATOS AQUÍ","COMPLETAR")</f>
        <v>COMPLETAR</v>
      </c>
      <c r="IJ48" s="20"/>
      <c r="IK48" s="20"/>
      <c r="IL48" s="20"/>
      <c r="IM48" s="20"/>
      <c r="IN48" s="20"/>
    </row>
    <row r="49" spans="1:256" ht="20.149999999999999" customHeight="1" x14ac:dyDescent="0.25">
      <c r="A49" s="11"/>
      <c r="B49" s="13"/>
      <c r="C49" s="17">
        <v>3</v>
      </c>
      <c r="D49" s="18"/>
      <c r="E49" s="6">
        <f t="shared" si="10"/>
        <v>6</v>
      </c>
      <c r="F49" s="7"/>
      <c r="G49" s="13"/>
      <c r="H49" s="12"/>
      <c r="L49" s="21"/>
      <c r="M49" s="23">
        <v>6</v>
      </c>
      <c r="N49" s="21"/>
      <c r="O49" s="21"/>
      <c r="P49" s="21">
        <f t="shared" si="11"/>
        <v>6</v>
      </c>
      <c r="Q49" s="22">
        <f t="shared" si="9"/>
        <v>3</v>
      </c>
      <c r="R49" s="21" t="str">
        <f>IF(C49&gt;'FODA - Datos'!$R$60,"NO INGRESE DATOS AQUÍ","COMPLETAR")</f>
        <v>COMPLETAR</v>
      </c>
      <c r="IJ49" s="20"/>
      <c r="IK49" s="20"/>
      <c r="IL49" s="20"/>
      <c r="IM49" s="20"/>
      <c r="IN49" s="20"/>
    </row>
    <row r="50" spans="1:256" ht="20.149999999999999" customHeight="1" x14ac:dyDescent="0.25">
      <c r="A50" s="11"/>
      <c r="B50" s="13"/>
      <c r="C50" s="17">
        <v>4</v>
      </c>
      <c r="D50" s="18"/>
      <c r="E50" s="6">
        <f t="shared" si="10"/>
        <v>10</v>
      </c>
      <c r="F50" s="7"/>
      <c r="G50" s="13"/>
      <c r="H50" s="12"/>
      <c r="L50" s="21"/>
      <c r="M50" s="23">
        <v>10</v>
      </c>
      <c r="N50" s="21"/>
      <c r="O50" s="21"/>
      <c r="P50" s="21">
        <f t="shared" si="11"/>
        <v>10</v>
      </c>
      <c r="Q50" s="22">
        <f t="shared" si="9"/>
        <v>4</v>
      </c>
      <c r="R50" s="21" t="str">
        <f>IF(C50&gt;'FODA - Datos'!$R$60,"NO INGRESE DATOS AQUÍ","COMPLETAR")</f>
        <v>COMPLETAR</v>
      </c>
      <c r="IJ50" s="20"/>
      <c r="IK50" s="20"/>
      <c r="IL50" s="20"/>
      <c r="IM50" s="20"/>
      <c r="IN50" s="20"/>
    </row>
    <row r="51" spans="1:256" ht="20.149999999999999" customHeight="1" x14ac:dyDescent="0.25">
      <c r="A51" s="11"/>
      <c r="B51" s="13"/>
      <c r="C51" s="17">
        <v>5</v>
      </c>
      <c r="D51" s="18"/>
      <c r="E51" s="6">
        <f t="shared" si="10"/>
        <v>0</v>
      </c>
      <c r="F51" s="7"/>
      <c r="G51" s="13"/>
      <c r="H51" s="12"/>
      <c r="L51" s="21"/>
      <c r="M51" s="23">
        <v>0</v>
      </c>
      <c r="N51" s="21"/>
      <c r="O51" s="21"/>
      <c r="P51" s="21">
        <f t="shared" si="11"/>
        <v>0</v>
      </c>
      <c r="Q51" s="22">
        <f t="shared" si="9"/>
        <v>5</v>
      </c>
      <c r="R51" s="21" t="str">
        <f>IF(C51&gt;'FODA - Datos'!$R$60,"NO INGRESE DATOS AQUÍ","COMPLETAR")</f>
        <v>COMPLETAR</v>
      </c>
      <c r="IJ51" s="20"/>
      <c r="IK51" s="20"/>
      <c r="IL51" s="20"/>
      <c r="IM51" s="20"/>
      <c r="IN51" s="20"/>
    </row>
    <row r="52" spans="1:256" ht="20.149999999999999" customHeight="1" x14ac:dyDescent="0.25">
      <c r="A52" s="11"/>
      <c r="B52" s="13"/>
      <c r="C52" s="17">
        <v>6</v>
      </c>
      <c r="D52" s="18"/>
      <c r="E52" s="6">
        <f t="shared" si="10"/>
        <v>0</v>
      </c>
      <c r="F52" s="7"/>
      <c r="G52" s="13"/>
      <c r="H52" s="12"/>
      <c r="L52" s="21"/>
      <c r="M52" s="23">
        <v>0</v>
      </c>
      <c r="N52" s="21"/>
      <c r="O52" s="21"/>
      <c r="P52" s="21">
        <f t="shared" si="11"/>
        <v>0</v>
      </c>
      <c r="Q52" s="22">
        <f t="shared" si="9"/>
        <v>6</v>
      </c>
      <c r="R52" s="21" t="str">
        <f>IF(C52&gt;'FODA - Datos'!$R$60,"NO INGRESE DATOS AQUÍ","COMPLETAR")</f>
        <v>COMPLETAR</v>
      </c>
      <c r="IJ52" s="20"/>
      <c r="IK52" s="20"/>
      <c r="IL52" s="20"/>
      <c r="IM52" s="20"/>
      <c r="IN52" s="20"/>
    </row>
    <row r="53" spans="1:256" ht="20.149999999999999" customHeight="1" x14ac:dyDescent="0.25">
      <c r="A53" s="11"/>
      <c r="B53" s="13"/>
      <c r="C53" s="17">
        <v>7</v>
      </c>
      <c r="D53" s="18"/>
      <c r="E53" s="6">
        <f t="shared" si="10"/>
        <v>0</v>
      </c>
      <c r="F53" s="7"/>
      <c r="G53" s="13"/>
      <c r="H53" s="12"/>
      <c r="L53" s="21"/>
      <c r="M53" s="23">
        <v>0</v>
      </c>
      <c r="N53" s="21"/>
      <c r="O53" s="21"/>
      <c r="P53" s="21">
        <f t="shared" si="11"/>
        <v>0</v>
      </c>
      <c r="Q53" s="22">
        <f t="shared" si="9"/>
        <v>7</v>
      </c>
      <c r="R53" s="21" t="str">
        <f>IF(C53&gt;'FODA - Datos'!$R$60,"NO INGRESE DATOS AQUÍ","COMPLETAR")</f>
        <v>COMPLETAR</v>
      </c>
      <c r="IJ53" s="20"/>
      <c r="IK53" s="20"/>
      <c r="IL53" s="20"/>
      <c r="IM53" s="20"/>
      <c r="IN53" s="20"/>
    </row>
    <row r="54" spans="1:256" ht="20.149999999999999" customHeight="1" x14ac:dyDescent="0.25">
      <c r="A54" s="11"/>
      <c r="B54" s="13"/>
      <c r="C54" s="17">
        <v>8</v>
      </c>
      <c r="D54" s="18"/>
      <c r="E54" s="6">
        <f t="shared" si="10"/>
        <v>0</v>
      </c>
      <c r="F54" s="7"/>
      <c r="G54" s="13"/>
      <c r="H54" s="12"/>
      <c r="L54" s="21"/>
      <c r="M54" s="23">
        <v>0</v>
      </c>
      <c r="N54" s="21"/>
      <c r="O54" s="21"/>
      <c r="P54" s="21">
        <f t="shared" si="11"/>
        <v>0</v>
      </c>
      <c r="Q54" s="22">
        <f t="shared" si="9"/>
        <v>8</v>
      </c>
      <c r="R54" s="21" t="str">
        <f>IF(C54&gt;'FODA - Datos'!$R$60,"NO INGRESE DATOS AQUÍ","COMPLETAR")</f>
        <v>COMPLETAR</v>
      </c>
      <c r="IJ54" s="20"/>
      <c r="IK54" s="20"/>
      <c r="IL54" s="20"/>
      <c r="IM54" s="20"/>
      <c r="IN54" s="20"/>
    </row>
    <row r="55" spans="1:256" ht="20.149999999999999" customHeight="1" x14ac:dyDescent="0.25">
      <c r="A55" s="11"/>
      <c r="B55" s="13"/>
      <c r="C55" s="17">
        <v>9</v>
      </c>
      <c r="D55" s="18"/>
      <c r="E55" s="6">
        <f t="shared" si="10"/>
        <v>0</v>
      </c>
      <c r="F55" s="7"/>
      <c r="G55" s="13"/>
      <c r="H55" s="12"/>
      <c r="L55" s="21"/>
      <c r="M55" s="23">
        <v>0</v>
      </c>
      <c r="N55" s="21"/>
      <c r="O55" s="21"/>
      <c r="P55" s="21">
        <f t="shared" si="11"/>
        <v>0</v>
      </c>
      <c r="Q55" s="22">
        <f t="shared" si="9"/>
        <v>9</v>
      </c>
      <c r="R55" s="21" t="str">
        <f>IF(C55&gt;'FODA - Datos'!$R$60,"NO INGRESE DATOS AQUÍ","COMPLETAR")</f>
        <v>COMPLETAR</v>
      </c>
      <c r="IJ55" s="20"/>
      <c r="IK55" s="20"/>
      <c r="IL55" s="20"/>
      <c r="IM55" s="20"/>
      <c r="IN55" s="20"/>
    </row>
    <row r="56" spans="1:256" ht="20.149999999999999" customHeight="1" x14ac:dyDescent="0.25">
      <c r="A56" s="11"/>
      <c r="B56" s="13"/>
      <c r="C56" s="17">
        <v>10</v>
      </c>
      <c r="D56" s="18"/>
      <c r="E56" s="6">
        <f t="shared" si="10"/>
        <v>0</v>
      </c>
      <c r="F56" s="7"/>
      <c r="G56" s="13"/>
      <c r="H56" s="12"/>
      <c r="L56" s="21"/>
      <c r="M56" s="23">
        <v>0</v>
      </c>
      <c r="N56" s="21"/>
      <c r="O56" s="21"/>
      <c r="P56" s="21">
        <f t="shared" si="11"/>
        <v>0</v>
      </c>
      <c r="Q56" s="22">
        <f t="shared" si="9"/>
        <v>10</v>
      </c>
      <c r="R56" s="21" t="str">
        <f>IF(C56&gt;'FODA - Datos'!$R$60,"NO INGRESE DATOS AQUÍ","COMPLETAR")</f>
        <v>COMPLETAR</v>
      </c>
      <c r="IJ56" s="20"/>
      <c r="IK56" s="20"/>
      <c r="IL56" s="20"/>
      <c r="IM56" s="20"/>
      <c r="IN56" s="20"/>
    </row>
    <row r="57" spans="1:256" ht="8.15" customHeight="1" thickBot="1" x14ac:dyDescent="0.3">
      <c r="A57" s="14"/>
      <c r="B57" s="15"/>
      <c r="C57" s="15"/>
      <c r="D57" s="15"/>
      <c r="E57" s="15"/>
      <c r="F57" s="15"/>
      <c r="G57" s="15"/>
      <c r="H57" s="16"/>
      <c r="L57" s="21">
        <f>AVERAGE(P47:P56)</f>
        <v>3.3</v>
      </c>
      <c r="M57" s="21"/>
      <c r="N57" s="21"/>
      <c r="O57" s="21"/>
      <c r="P57" s="21"/>
      <c r="Q57" s="22" t="s">
        <v>5</v>
      </c>
      <c r="R57" s="21" t="s">
        <v>4</v>
      </c>
      <c r="IJ57" s="20"/>
      <c r="IK57" s="20"/>
      <c r="IL57" s="20"/>
      <c r="IM57" s="20"/>
      <c r="IN57" s="20"/>
    </row>
    <row r="58" spans="1:256" ht="20.149999999999999" customHeight="1" x14ac:dyDescent="0.25">
      <c r="L58" s="21"/>
      <c r="M58" s="21"/>
      <c r="N58" s="21"/>
      <c r="O58" s="21"/>
      <c r="P58" s="21"/>
      <c r="Q58" s="21"/>
      <c r="R58" s="21"/>
      <c r="IJ58" s="20"/>
      <c r="IK58" s="20"/>
      <c r="IL58" s="20"/>
      <c r="IM58" s="20"/>
      <c r="IN58" s="20"/>
    </row>
    <row r="59" spans="1:256" ht="20.149999999999999" customHeight="1" x14ac:dyDescent="0.25">
      <c r="L59" s="21"/>
      <c r="M59" s="21"/>
      <c r="N59" s="21"/>
      <c r="O59" s="21"/>
      <c r="P59" s="21"/>
      <c r="Q59" s="21" t="s">
        <v>12</v>
      </c>
      <c r="R59" s="21"/>
      <c r="IJ59" s="20"/>
      <c r="IK59" s="20"/>
      <c r="IL59" s="20"/>
      <c r="IM59" s="20"/>
      <c r="IN59" s="20"/>
    </row>
    <row r="60" spans="1:256" ht="20.149999999999999" customHeight="1" x14ac:dyDescent="0.25">
      <c r="L60" s="21"/>
      <c r="M60" s="21"/>
      <c r="N60" s="21"/>
      <c r="O60" s="21"/>
      <c r="P60" s="21"/>
      <c r="Q60" s="24" t="s">
        <v>8</v>
      </c>
      <c r="R60" s="25">
        <v>10</v>
      </c>
      <c r="IJ60" s="20"/>
      <c r="IK60" s="20"/>
      <c r="IL60" s="20"/>
      <c r="IM60" s="20"/>
      <c r="IN60" s="20"/>
      <c r="IV60" s="20">
        <v>10</v>
      </c>
    </row>
    <row r="61" spans="1:256" ht="20.149999999999999" customHeight="1" x14ac:dyDescent="0.25">
      <c r="L61" s="21" t="str">
        <f>+Q6</f>
        <v>FORTALEZAS</v>
      </c>
      <c r="M61" s="21">
        <f>+L18</f>
        <v>3.3</v>
      </c>
      <c r="N61" s="21"/>
      <c r="O61" s="21"/>
      <c r="P61" s="21"/>
      <c r="Q61" s="22">
        <v>1</v>
      </c>
      <c r="R61" s="21"/>
      <c r="IJ61" s="20"/>
      <c r="IK61" s="20"/>
      <c r="IL61" s="20"/>
      <c r="IM61" s="20"/>
      <c r="IN61" s="20"/>
    </row>
    <row r="62" spans="1:256" ht="20.149999999999999" customHeight="1" x14ac:dyDescent="0.25">
      <c r="L62" s="21" t="str">
        <f>+Q19</f>
        <v>OPORTUNIDADES</v>
      </c>
      <c r="M62" s="21">
        <f>+L31</f>
        <v>0</v>
      </c>
      <c r="N62" s="21"/>
      <c r="O62" s="21"/>
      <c r="P62" s="21"/>
      <c r="Q62" s="22">
        <v>2</v>
      </c>
      <c r="R62" s="21"/>
      <c r="IJ62" s="20"/>
      <c r="IK62" s="20"/>
      <c r="IL62" s="20"/>
      <c r="IM62" s="20"/>
      <c r="IN62" s="20"/>
    </row>
    <row r="63" spans="1:256" ht="20.149999999999999" customHeight="1" x14ac:dyDescent="0.25">
      <c r="L63" s="21" t="str">
        <f>+Q32</f>
        <v>DEBILIDADES</v>
      </c>
      <c r="M63" s="21">
        <f>(L44)*-1</f>
        <v>-4.7</v>
      </c>
      <c r="N63" s="21"/>
      <c r="O63" s="21"/>
      <c r="P63" s="21"/>
      <c r="Q63" s="22">
        <v>3</v>
      </c>
      <c r="R63" s="21"/>
      <c r="IJ63" s="20"/>
      <c r="IK63" s="20"/>
      <c r="IL63" s="20"/>
      <c r="IM63" s="20"/>
      <c r="IN63" s="20"/>
    </row>
    <row r="64" spans="1:256" ht="20.149999999999999" customHeight="1" x14ac:dyDescent="0.25">
      <c r="L64" s="21" t="str">
        <f>+Q45</f>
        <v>AMENAZAS</v>
      </c>
      <c r="M64" s="21">
        <f>(L57)*-1</f>
        <v>-3.3</v>
      </c>
      <c r="N64" s="21"/>
      <c r="O64" s="21"/>
      <c r="P64" s="21"/>
      <c r="Q64" s="22">
        <v>4</v>
      </c>
      <c r="R64" s="21"/>
      <c r="IJ64" s="20"/>
      <c r="IK64" s="20"/>
      <c r="IL64" s="20"/>
      <c r="IM64" s="20"/>
      <c r="IN64" s="20"/>
    </row>
    <row r="65" spans="12:248" ht="20.149999999999999" customHeight="1" x14ac:dyDescent="0.25">
      <c r="L65" s="21"/>
      <c r="M65" s="21"/>
      <c r="N65" s="21"/>
      <c r="O65" s="21"/>
      <c r="P65" s="21"/>
      <c r="Q65" s="22">
        <v>5</v>
      </c>
      <c r="R65" s="21"/>
      <c r="IJ65" s="20"/>
      <c r="IK65" s="20"/>
      <c r="IL65" s="20"/>
      <c r="IM65" s="20"/>
      <c r="IN65" s="20"/>
    </row>
    <row r="66" spans="12:248" ht="20.149999999999999" customHeight="1" x14ac:dyDescent="0.25">
      <c r="L66" s="21" t="s">
        <v>14</v>
      </c>
      <c r="M66" s="21">
        <f>+M62+M63</f>
        <v>-4.7</v>
      </c>
      <c r="N66" s="21"/>
      <c r="O66" s="21"/>
      <c r="P66" s="21"/>
      <c r="Q66" s="22">
        <v>6</v>
      </c>
      <c r="R66" s="21"/>
      <c r="IJ66" s="20"/>
      <c r="IK66" s="20"/>
      <c r="IL66" s="20"/>
      <c r="IM66" s="20"/>
      <c r="IN66" s="20"/>
    </row>
    <row r="67" spans="12:248" ht="20.149999999999999" customHeight="1" x14ac:dyDescent="0.25">
      <c r="L67" s="21" t="s">
        <v>15</v>
      </c>
      <c r="M67" s="21">
        <f>+M61+M64</f>
        <v>0</v>
      </c>
      <c r="N67" s="21"/>
      <c r="O67" s="21"/>
      <c r="P67" s="21"/>
      <c r="Q67" s="22">
        <v>7</v>
      </c>
      <c r="R67" s="21"/>
      <c r="IJ67" s="20"/>
      <c r="IK67" s="20"/>
      <c r="IL67" s="20"/>
      <c r="IM67" s="20"/>
      <c r="IN67" s="20"/>
    </row>
    <row r="68" spans="12:248" ht="20.149999999999999" customHeight="1" x14ac:dyDescent="0.25">
      <c r="L68" s="21"/>
      <c r="M68" s="21"/>
      <c r="N68" s="21"/>
      <c r="O68" s="21"/>
      <c r="P68" s="21"/>
      <c r="Q68" s="22">
        <v>8</v>
      </c>
      <c r="R68" s="21"/>
      <c r="IJ68" s="20"/>
      <c r="IK68" s="20"/>
      <c r="IL68" s="20"/>
      <c r="IM68" s="20"/>
      <c r="IN68" s="20"/>
    </row>
    <row r="69" spans="12:248" ht="20.149999999999999" customHeight="1" x14ac:dyDescent="0.25">
      <c r="L69" s="21"/>
      <c r="M69" s="21"/>
      <c r="N69" s="21"/>
      <c r="O69" s="21"/>
      <c r="P69" s="21"/>
      <c r="Q69" s="22">
        <v>9</v>
      </c>
      <c r="R69" s="21"/>
      <c r="IJ69" s="20"/>
      <c r="IK69" s="20"/>
      <c r="IL69" s="20"/>
      <c r="IM69" s="20"/>
      <c r="IN69" s="20"/>
    </row>
    <row r="70" spans="12:248" ht="20.149999999999999" customHeight="1" x14ac:dyDescent="0.25">
      <c r="L70" s="21"/>
      <c r="M70" s="21"/>
      <c r="N70" s="21"/>
      <c r="O70" s="21"/>
      <c r="P70" s="21"/>
      <c r="Q70" s="22">
        <v>10</v>
      </c>
      <c r="R70" s="21"/>
      <c r="IJ70" s="20"/>
      <c r="IK70" s="20"/>
      <c r="IL70" s="20"/>
      <c r="IM70" s="20"/>
      <c r="IN70" s="20"/>
    </row>
    <row r="71" spans="12:248" ht="20.149999999999999" customHeight="1" x14ac:dyDescent="0.25">
      <c r="L71" s="21"/>
      <c r="M71" s="21"/>
      <c r="N71" s="21"/>
      <c r="O71" s="21"/>
      <c r="P71" s="21"/>
      <c r="Q71" s="21"/>
      <c r="R71" s="21"/>
      <c r="IJ71" s="20"/>
      <c r="IK71" s="20"/>
      <c r="IL71" s="20"/>
      <c r="IM71" s="20"/>
      <c r="IN71" s="20"/>
    </row>
    <row r="72" spans="12:248" ht="20.149999999999999" customHeight="1" x14ac:dyDescent="0.25">
      <c r="L72" s="21"/>
      <c r="M72" s="21"/>
      <c r="N72" s="21"/>
      <c r="O72" s="21"/>
      <c r="P72" s="21"/>
      <c r="Q72" s="21"/>
      <c r="R72" s="21"/>
      <c r="IJ72" s="20"/>
      <c r="IK72" s="20"/>
      <c r="IL72" s="20"/>
      <c r="IM72" s="20"/>
      <c r="IN72" s="20"/>
    </row>
    <row r="73" spans="12:248" ht="20.149999999999999" customHeight="1" x14ac:dyDescent="0.25">
      <c r="L73" s="21"/>
      <c r="M73" s="21"/>
      <c r="N73" s="21"/>
      <c r="O73" s="21"/>
      <c r="P73" s="21"/>
      <c r="Q73" s="21"/>
      <c r="R73" s="21"/>
      <c r="IJ73" s="20"/>
      <c r="IK73" s="20"/>
      <c r="IL73" s="20"/>
      <c r="IM73" s="20"/>
      <c r="IN73" s="20"/>
    </row>
    <row r="74" spans="12:248" ht="20.149999999999999" customHeight="1" x14ac:dyDescent="0.25">
      <c r="L74" s="21"/>
      <c r="M74" s="21"/>
      <c r="N74" s="21"/>
      <c r="O74" s="21"/>
      <c r="P74" s="21"/>
      <c r="Q74" s="21"/>
      <c r="R74" s="21"/>
      <c r="IJ74" s="20"/>
      <c r="IK74" s="20"/>
      <c r="IL74" s="20"/>
      <c r="IM74" s="20"/>
      <c r="IN74" s="20"/>
    </row>
    <row r="75" spans="12:248" ht="20.149999999999999" customHeight="1" x14ac:dyDescent="0.25">
      <c r="L75" s="21"/>
      <c r="M75" s="21"/>
      <c r="N75" s="21"/>
      <c r="O75" s="21"/>
      <c r="P75" s="21"/>
      <c r="Q75" s="21"/>
      <c r="R75" s="21"/>
      <c r="IJ75" s="20"/>
      <c r="IK75" s="20"/>
      <c r="IL75" s="20"/>
      <c r="IM75" s="20"/>
      <c r="IN75" s="20"/>
    </row>
    <row r="76" spans="12:248" ht="20.149999999999999" customHeight="1" x14ac:dyDescent="0.25">
      <c r="L76" s="21"/>
      <c r="M76" s="21"/>
      <c r="N76" s="21"/>
      <c r="O76" s="21"/>
      <c r="P76" s="21"/>
      <c r="Q76" s="21"/>
      <c r="R76" s="21"/>
      <c r="IJ76" s="20"/>
      <c r="IK76" s="20"/>
      <c r="IL76" s="20"/>
      <c r="IM76" s="20"/>
      <c r="IN76" s="20"/>
    </row>
    <row r="77" spans="12:248" ht="20.149999999999999" customHeight="1" x14ac:dyDescent="0.25">
      <c r="IJ77" s="20"/>
      <c r="IK77" s="20"/>
      <c r="IL77" s="20"/>
      <c r="IM77" s="20"/>
      <c r="IN77" s="20"/>
    </row>
    <row r="78" spans="12:248" ht="20.149999999999999" customHeight="1" x14ac:dyDescent="0.25">
      <c r="IJ78" s="20"/>
      <c r="IK78" s="20"/>
      <c r="IL78" s="20"/>
      <c r="IM78" s="20"/>
      <c r="IN78" s="20"/>
    </row>
    <row r="79" spans="12:248" ht="20.149999999999999" customHeight="1" x14ac:dyDescent="0.25">
      <c r="IJ79" s="20"/>
      <c r="IK79" s="20"/>
      <c r="IL79" s="20"/>
      <c r="IM79" s="20"/>
      <c r="IN79" s="20"/>
    </row>
    <row r="80" spans="12:248" ht="20.149999999999999" customHeight="1" x14ac:dyDescent="0.25">
      <c r="IJ80" s="20"/>
      <c r="IK80" s="20"/>
      <c r="IL80" s="20"/>
      <c r="IM80" s="20"/>
      <c r="IN80" s="20"/>
    </row>
    <row r="81" spans="244:248" ht="20.149999999999999" customHeight="1" x14ac:dyDescent="0.25">
      <c r="IJ81" s="20"/>
      <c r="IK81" s="20"/>
      <c r="IL81" s="20"/>
      <c r="IM81" s="20"/>
      <c r="IN81" s="20"/>
    </row>
    <row r="82" spans="244:248" ht="20.149999999999999" customHeight="1" x14ac:dyDescent="0.25">
      <c r="IJ82" s="20"/>
      <c r="IK82" s="20"/>
      <c r="IL82" s="20"/>
      <c r="IM82" s="20"/>
      <c r="IN82" s="20"/>
    </row>
    <row r="83" spans="244:248" ht="20.149999999999999" customHeight="1" x14ac:dyDescent="0.25">
      <c r="IJ83" s="20"/>
      <c r="IK83" s="20"/>
      <c r="IL83" s="20"/>
      <c r="IM83" s="20"/>
      <c r="IN83" s="20"/>
    </row>
    <row r="84" spans="244:248" ht="20.149999999999999" customHeight="1" x14ac:dyDescent="0.25">
      <c r="IJ84" s="20"/>
      <c r="IK84" s="20"/>
      <c r="IL84" s="20"/>
      <c r="IM84" s="20"/>
      <c r="IN84" s="20"/>
    </row>
    <row r="85" spans="244:248" ht="20.149999999999999" customHeight="1" x14ac:dyDescent="0.25">
      <c r="IJ85" s="20"/>
      <c r="IK85" s="20"/>
      <c r="IL85" s="20"/>
      <c r="IM85" s="20"/>
      <c r="IN85" s="20"/>
    </row>
    <row r="86" spans="244:248" ht="20.149999999999999" customHeight="1" x14ac:dyDescent="0.25">
      <c r="IJ86" s="20"/>
      <c r="IK86" s="20"/>
      <c r="IL86" s="20"/>
      <c r="IM86" s="20"/>
      <c r="IN86" s="20"/>
    </row>
    <row r="87" spans="244:248" ht="20.149999999999999" customHeight="1" x14ac:dyDescent="0.25">
      <c r="IJ87" s="20"/>
      <c r="IK87" s="20"/>
      <c r="IL87" s="20"/>
      <c r="IM87" s="20"/>
      <c r="IN87" s="20"/>
    </row>
    <row r="88" spans="244:248" ht="20.149999999999999" customHeight="1" x14ac:dyDescent="0.25">
      <c r="IJ88" s="20"/>
      <c r="IK88" s="20"/>
      <c r="IL88" s="20"/>
      <c r="IM88" s="20"/>
      <c r="IN88" s="20"/>
    </row>
    <row r="89" spans="244:248" ht="20.149999999999999" customHeight="1" x14ac:dyDescent="0.25">
      <c r="IJ89" s="20"/>
      <c r="IK89" s="20"/>
      <c r="IL89" s="20"/>
      <c r="IM89" s="20"/>
      <c r="IN89" s="20"/>
    </row>
    <row r="90" spans="244:248" ht="20.149999999999999" customHeight="1" x14ac:dyDescent="0.25">
      <c r="IJ90" s="20"/>
      <c r="IK90" s="20"/>
      <c r="IL90" s="20"/>
      <c r="IM90" s="20"/>
      <c r="IN90" s="20"/>
    </row>
    <row r="91" spans="244:248" ht="20.149999999999999" customHeight="1" x14ac:dyDescent="0.25">
      <c r="IJ91" s="20"/>
      <c r="IK91" s="20"/>
      <c r="IL91" s="20"/>
      <c r="IM91" s="20"/>
      <c r="IN91" s="20"/>
    </row>
    <row r="92" spans="244:248" ht="20.149999999999999" customHeight="1" x14ac:dyDescent="0.25">
      <c r="IJ92" s="20"/>
      <c r="IK92" s="20"/>
      <c r="IL92" s="20"/>
      <c r="IM92" s="20"/>
      <c r="IN92" s="20"/>
    </row>
    <row r="93" spans="244:248" ht="20.149999999999999" customHeight="1" x14ac:dyDescent="0.25">
      <c r="IJ93" s="20"/>
      <c r="IK93" s="20"/>
      <c r="IL93" s="20"/>
      <c r="IM93" s="20"/>
      <c r="IN93" s="20"/>
    </row>
    <row r="94" spans="244:248" ht="20.149999999999999" customHeight="1" x14ac:dyDescent="0.25">
      <c r="IJ94" s="20"/>
      <c r="IK94" s="20"/>
      <c r="IL94" s="20"/>
      <c r="IM94" s="20"/>
      <c r="IN94" s="20"/>
    </row>
    <row r="95" spans="244:248" ht="20.149999999999999" customHeight="1" x14ac:dyDescent="0.25">
      <c r="IJ95" s="20"/>
      <c r="IK95" s="20"/>
      <c r="IL95" s="20"/>
      <c r="IM95" s="20"/>
      <c r="IN95" s="20"/>
    </row>
    <row r="96" spans="244:248" ht="20.149999999999999" customHeight="1" x14ac:dyDescent="0.25">
      <c r="IJ96" s="20"/>
      <c r="IK96" s="20"/>
      <c r="IL96" s="20"/>
      <c r="IM96" s="20"/>
      <c r="IN96" s="20"/>
    </row>
    <row r="97" spans="244:248" ht="20.149999999999999" customHeight="1" x14ac:dyDescent="0.25">
      <c r="IJ97" s="20"/>
      <c r="IK97" s="20"/>
      <c r="IL97" s="20"/>
      <c r="IM97" s="20"/>
      <c r="IN97" s="20"/>
    </row>
    <row r="98" spans="244:248" ht="20.149999999999999" customHeight="1" x14ac:dyDescent="0.25">
      <c r="IJ98" s="20"/>
      <c r="IK98" s="20"/>
      <c r="IL98" s="20"/>
      <c r="IM98" s="20"/>
      <c r="IN98" s="20"/>
    </row>
    <row r="99" spans="244:248" ht="20.149999999999999" customHeight="1" x14ac:dyDescent="0.25">
      <c r="IJ99" s="20"/>
      <c r="IK99" s="20"/>
      <c r="IL99" s="20"/>
      <c r="IM99" s="20"/>
      <c r="IN99" s="20"/>
    </row>
    <row r="100" spans="244:248" ht="20.149999999999999" customHeight="1" x14ac:dyDescent="0.25">
      <c r="IJ100" s="20"/>
      <c r="IK100" s="20"/>
      <c r="IL100" s="20"/>
      <c r="IM100" s="20"/>
      <c r="IN100" s="20"/>
    </row>
    <row r="101" spans="244:248" ht="20.149999999999999" customHeight="1" x14ac:dyDescent="0.25">
      <c r="IJ101" s="20"/>
      <c r="IK101" s="20"/>
      <c r="IL101" s="20"/>
      <c r="IM101" s="20"/>
      <c r="IN101" s="20"/>
    </row>
    <row r="102" spans="244:248" ht="20.149999999999999" customHeight="1" x14ac:dyDescent="0.25">
      <c r="IJ102" s="20"/>
      <c r="IK102" s="20"/>
      <c r="IL102" s="20"/>
      <c r="IM102" s="20"/>
      <c r="IN102" s="20"/>
    </row>
    <row r="103" spans="244:248" ht="20.149999999999999" customHeight="1" x14ac:dyDescent="0.25">
      <c r="IJ103" s="20"/>
      <c r="IK103" s="20"/>
      <c r="IL103" s="20"/>
      <c r="IM103" s="20"/>
      <c r="IN103" s="20"/>
    </row>
    <row r="104" spans="244:248" ht="20.149999999999999" customHeight="1" x14ac:dyDescent="0.25">
      <c r="IJ104" s="20"/>
      <c r="IK104" s="20"/>
      <c r="IL104" s="20"/>
      <c r="IM104" s="20"/>
      <c r="IN104" s="20"/>
    </row>
    <row r="105" spans="244:248" ht="20.149999999999999" customHeight="1" x14ac:dyDescent="0.25">
      <c r="IJ105" s="20"/>
      <c r="IK105" s="20"/>
      <c r="IL105" s="20"/>
      <c r="IM105" s="20"/>
      <c r="IN105" s="20"/>
    </row>
    <row r="106" spans="244:248" ht="20.149999999999999" customHeight="1" x14ac:dyDescent="0.25">
      <c r="IJ106" s="20"/>
      <c r="IK106" s="20"/>
      <c r="IL106" s="20"/>
      <c r="IM106" s="20"/>
      <c r="IN106" s="20"/>
    </row>
    <row r="107" spans="244:248" ht="20.149999999999999" customHeight="1" x14ac:dyDescent="0.25">
      <c r="IJ107" s="20"/>
      <c r="IK107" s="20"/>
      <c r="IL107" s="20"/>
      <c r="IM107" s="20"/>
      <c r="IN107" s="20"/>
    </row>
    <row r="108" spans="244:248" ht="20.149999999999999" customHeight="1" x14ac:dyDescent="0.25">
      <c r="IJ108" s="20"/>
      <c r="IK108" s="20"/>
      <c r="IL108" s="20"/>
      <c r="IM108" s="20"/>
      <c r="IN108" s="20"/>
    </row>
    <row r="109" spans="244:248" ht="20.149999999999999" customHeight="1" x14ac:dyDescent="0.25">
      <c r="IJ109" s="20"/>
      <c r="IK109" s="20"/>
      <c r="IL109" s="20"/>
      <c r="IM109" s="20"/>
      <c r="IN109" s="20"/>
    </row>
    <row r="110" spans="244:248" ht="20.149999999999999" customHeight="1" x14ac:dyDescent="0.25">
      <c r="IJ110" s="20"/>
      <c r="IK110" s="20"/>
      <c r="IL110" s="20"/>
      <c r="IM110" s="20"/>
      <c r="IN110" s="20"/>
    </row>
    <row r="111" spans="244:248" ht="20.149999999999999" customHeight="1" x14ac:dyDescent="0.25">
      <c r="IJ111" s="20"/>
      <c r="IK111" s="20"/>
      <c r="IL111" s="20"/>
      <c r="IM111" s="20"/>
      <c r="IN111" s="20"/>
    </row>
    <row r="112" spans="244:248" ht="20.149999999999999" customHeight="1" x14ac:dyDescent="0.25">
      <c r="IJ112" s="20"/>
      <c r="IK112" s="20"/>
      <c r="IL112" s="20"/>
      <c r="IM112" s="20"/>
      <c r="IN112" s="20"/>
    </row>
    <row r="113" spans="244:248" ht="20.149999999999999" customHeight="1" x14ac:dyDescent="0.25">
      <c r="IJ113" s="20"/>
      <c r="IK113" s="20"/>
      <c r="IL113" s="20"/>
      <c r="IM113" s="20"/>
      <c r="IN113" s="20"/>
    </row>
    <row r="114" spans="244:248" ht="20.149999999999999" customHeight="1" x14ac:dyDescent="0.25">
      <c r="IJ114" s="20"/>
      <c r="IK114" s="20"/>
      <c r="IL114" s="20"/>
      <c r="IM114" s="20"/>
      <c r="IN114" s="20"/>
    </row>
    <row r="115" spans="244:248" ht="20.149999999999999" customHeight="1" x14ac:dyDescent="0.25">
      <c r="IJ115" s="20"/>
      <c r="IK115" s="20"/>
      <c r="IL115" s="20"/>
      <c r="IM115" s="20"/>
      <c r="IN115" s="20"/>
    </row>
    <row r="116" spans="244:248" ht="20.149999999999999" customHeight="1" x14ac:dyDescent="0.25">
      <c r="IJ116" s="20"/>
      <c r="IK116" s="20"/>
      <c r="IL116" s="20"/>
      <c r="IM116" s="20"/>
      <c r="IN116" s="20"/>
    </row>
    <row r="117" spans="244:248" ht="20.149999999999999" customHeight="1" x14ac:dyDescent="0.25">
      <c r="IJ117" s="20"/>
      <c r="IK117" s="20"/>
      <c r="IL117" s="20"/>
      <c r="IM117" s="20"/>
      <c r="IN117" s="20"/>
    </row>
    <row r="118" spans="244:248" ht="20.149999999999999" customHeight="1" x14ac:dyDescent="0.25">
      <c r="IJ118" s="20"/>
      <c r="IK118" s="20"/>
      <c r="IL118" s="20"/>
      <c r="IM118" s="20"/>
      <c r="IN118" s="20"/>
    </row>
    <row r="119" spans="244:248" ht="20.149999999999999" customHeight="1" x14ac:dyDescent="0.25">
      <c r="IJ119" s="20"/>
      <c r="IK119" s="20"/>
      <c r="IL119" s="20"/>
      <c r="IM119" s="20"/>
      <c r="IN119" s="20"/>
    </row>
    <row r="120" spans="244:248" ht="20.149999999999999" customHeight="1" x14ac:dyDescent="0.25">
      <c r="IJ120" s="20"/>
      <c r="IK120" s="20"/>
      <c r="IL120" s="20"/>
      <c r="IM120" s="20"/>
      <c r="IN120" s="20"/>
    </row>
    <row r="121" spans="244:248" ht="20.149999999999999" customHeight="1" x14ac:dyDescent="0.25">
      <c r="IJ121" s="20"/>
      <c r="IK121" s="20"/>
      <c r="IL121" s="20"/>
      <c r="IM121" s="20"/>
      <c r="IN121" s="20"/>
    </row>
    <row r="122" spans="244:248" ht="20.149999999999999" customHeight="1" x14ac:dyDescent="0.25">
      <c r="IJ122" s="20"/>
      <c r="IK122" s="20"/>
      <c r="IL122" s="20"/>
      <c r="IM122" s="20"/>
      <c r="IN122" s="20"/>
    </row>
    <row r="123" spans="244:248" ht="20.149999999999999" customHeight="1" x14ac:dyDescent="0.25">
      <c r="IJ123" s="20"/>
      <c r="IK123" s="20"/>
      <c r="IL123" s="20"/>
      <c r="IM123" s="20"/>
      <c r="IN123" s="20"/>
    </row>
    <row r="124" spans="244:248" ht="20.149999999999999" customHeight="1" x14ac:dyDescent="0.25">
      <c r="IJ124" s="20"/>
      <c r="IK124" s="20"/>
      <c r="IL124" s="20"/>
      <c r="IM124" s="20"/>
      <c r="IN124" s="20"/>
    </row>
    <row r="125" spans="244:248" ht="20.149999999999999" customHeight="1" x14ac:dyDescent="0.25">
      <c r="IJ125" s="20"/>
      <c r="IK125" s="20"/>
      <c r="IL125" s="20"/>
      <c r="IM125" s="20"/>
      <c r="IN125" s="20"/>
    </row>
    <row r="126" spans="244:248" ht="20.149999999999999" customHeight="1" x14ac:dyDescent="0.25">
      <c r="IJ126" s="20"/>
      <c r="IK126" s="20"/>
      <c r="IL126" s="20"/>
      <c r="IM126" s="20"/>
      <c r="IN126" s="20"/>
    </row>
    <row r="127" spans="244:248" ht="20.149999999999999" customHeight="1" x14ac:dyDescent="0.25">
      <c r="IJ127" s="20"/>
      <c r="IK127" s="20"/>
      <c r="IL127" s="20"/>
      <c r="IM127" s="20"/>
      <c r="IN127" s="20"/>
    </row>
    <row r="128" spans="244:248" ht="20.149999999999999" customHeight="1" x14ac:dyDescent="0.25">
      <c r="IJ128" s="20"/>
      <c r="IK128" s="20"/>
      <c r="IL128" s="20"/>
      <c r="IM128" s="20"/>
      <c r="IN128" s="20"/>
    </row>
    <row r="129" spans="244:248" ht="20.149999999999999" customHeight="1" x14ac:dyDescent="0.25">
      <c r="IJ129" s="20"/>
      <c r="IK129" s="20"/>
      <c r="IL129" s="20"/>
      <c r="IM129" s="20"/>
      <c r="IN129" s="20"/>
    </row>
    <row r="130" spans="244:248" ht="20.149999999999999" customHeight="1" x14ac:dyDescent="0.25">
      <c r="IJ130" s="20"/>
      <c r="IK130" s="20"/>
      <c r="IL130" s="20"/>
      <c r="IM130" s="20"/>
      <c r="IN130" s="20"/>
    </row>
    <row r="131" spans="244:248" ht="20.149999999999999" customHeight="1" x14ac:dyDescent="0.25">
      <c r="IJ131" s="20"/>
      <c r="IK131" s="20"/>
      <c r="IL131" s="20"/>
      <c r="IM131" s="20"/>
      <c r="IN131" s="20"/>
    </row>
    <row r="132" spans="244:248" ht="20.149999999999999" customHeight="1" x14ac:dyDescent="0.25">
      <c r="IJ132" s="20"/>
      <c r="IK132" s="20"/>
      <c r="IL132" s="20"/>
      <c r="IM132" s="20"/>
      <c r="IN132" s="20"/>
    </row>
    <row r="133" spans="244:248" ht="20.149999999999999" customHeight="1" x14ac:dyDescent="0.25">
      <c r="IJ133" s="20"/>
      <c r="IK133" s="20"/>
      <c r="IL133" s="20"/>
      <c r="IM133" s="20"/>
      <c r="IN133" s="20"/>
    </row>
    <row r="134" spans="244:248" ht="20.149999999999999" customHeight="1" x14ac:dyDescent="0.25">
      <c r="IJ134" s="20"/>
      <c r="IK134" s="20"/>
      <c r="IL134" s="20"/>
      <c r="IM134" s="20"/>
      <c r="IN134" s="20"/>
    </row>
    <row r="135" spans="244:248" ht="20.149999999999999" customHeight="1" x14ac:dyDescent="0.25">
      <c r="IJ135" s="20"/>
      <c r="IK135" s="20"/>
      <c r="IL135" s="20"/>
      <c r="IM135" s="20"/>
      <c r="IN135" s="20"/>
    </row>
    <row r="136" spans="244:248" ht="20.149999999999999" customHeight="1" x14ac:dyDescent="0.25">
      <c r="IJ136" s="20"/>
      <c r="IK136" s="20"/>
      <c r="IL136" s="20"/>
      <c r="IM136" s="20"/>
      <c r="IN136" s="20"/>
    </row>
    <row r="137" spans="244:248" ht="20.149999999999999" customHeight="1" x14ac:dyDescent="0.25">
      <c r="IJ137" s="20"/>
      <c r="IK137" s="20"/>
      <c r="IL137" s="20"/>
      <c r="IM137" s="20"/>
      <c r="IN137" s="20"/>
    </row>
    <row r="138" spans="244:248" ht="20.149999999999999" customHeight="1" x14ac:dyDescent="0.25">
      <c r="IJ138" s="20"/>
      <c r="IK138" s="20"/>
      <c r="IL138" s="20"/>
      <c r="IM138" s="20"/>
      <c r="IN138" s="20"/>
    </row>
    <row r="139" spans="244:248" ht="20.149999999999999" customHeight="1" x14ac:dyDescent="0.25">
      <c r="IJ139" s="20"/>
      <c r="IK139" s="20"/>
      <c r="IL139" s="20"/>
      <c r="IM139" s="20"/>
      <c r="IN139" s="20"/>
    </row>
    <row r="140" spans="244:248" ht="20.149999999999999" customHeight="1" x14ac:dyDescent="0.25">
      <c r="IJ140" s="20"/>
      <c r="IK140" s="20"/>
      <c r="IL140" s="20"/>
      <c r="IM140" s="20"/>
      <c r="IN140" s="20"/>
    </row>
    <row r="141" spans="244:248" ht="20.149999999999999" customHeight="1" x14ac:dyDescent="0.25">
      <c r="IJ141" s="20"/>
      <c r="IK141" s="20"/>
      <c r="IL141" s="20"/>
      <c r="IM141" s="20"/>
      <c r="IN141" s="20"/>
    </row>
    <row r="142" spans="244:248" ht="20.149999999999999" customHeight="1" x14ac:dyDescent="0.25">
      <c r="IJ142" s="20"/>
      <c r="IK142" s="20"/>
      <c r="IL142" s="20"/>
      <c r="IM142" s="20"/>
      <c r="IN142" s="20"/>
    </row>
    <row r="143" spans="244:248" ht="20.149999999999999" customHeight="1" x14ac:dyDescent="0.25">
      <c r="IJ143" s="20"/>
      <c r="IK143" s="20"/>
      <c r="IL143" s="20"/>
      <c r="IM143" s="20"/>
      <c r="IN143" s="20"/>
    </row>
    <row r="144" spans="244:248" ht="20.149999999999999" customHeight="1" x14ac:dyDescent="0.25">
      <c r="IJ144" s="20"/>
      <c r="IK144" s="20"/>
      <c r="IL144" s="20"/>
      <c r="IM144" s="20"/>
      <c r="IN144" s="20"/>
    </row>
    <row r="145" spans="244:248" ht="20.149999999999999" customHeight="1" x14ac:dyDescent="0.25">
      <c r="IJ145" s="20"/>
      <c r="IK145" s="20"/>
      <c r="IL145" s="20"/>
      <c r="IM145" s="20"/>
      <c r="IN145" s="20"/>
    </row>
    <row r="146" spans="244:248" ht="20.149999999999999" customHeight="1" x14ac:dyDescent="0.25">
      <c r="IJ146" s="20"/>
      <c r="IK146" s="20"/>
      <c r="IL146" s="20"/>
      <c r="IM146" s="20"/>
      <c r="IN146" s="20"/>
    </row>
    <row r="147" spans="244:248" ht="20.149999999999999" customHeight="1" x14ac:dyDescent="0.25">
      <c r="IJ147" s="20"/>
      <c r="IK147" s="20"/>
      <c r="IL147" s="20"/>
      <c r="IM147" s="20"/>
      <c r="IN147" s="20"/>
    </row>
    <row r="148" spans="244:248" ht="20.149999999999999" customHeight="1" x14ac:dyDescent="0.25">
      <c r="IJ148" s="20"/>
      <c r="IK148" s="20"/>
      <c r="IL148" s="20"/>
      <c r="IM148" s="20"/>
      <c r="IN148" s="20"/>
    </row>
    <row r="149" spans="244:248" ht="20.149999999999999" customHeight="1" x14ac:dyDescent="0.25">
      <c r="IJ149" s="20"/>
      <c r="IK149" s="20"/>
      <c r="IL149" s="20"/>
      <c r="IM149" s="20"/>
      <c r="IN149" s="20"/>
    </row>
    <row r="150" spans="244:248" ht="20.149999999999999" customHeight="1" x14ac:dyDescent="0.25">
      <c r="IJ150" s="20"/>
      <c r="IK150" s="20"/>
      <c r="IL150" s="20"/>
      <c r="IM150" s="20"/>
      <c r="IN150" s="20"/>
    </row>
    <row r="151" spans="244:248" ht="20.149999999999999" customHeight="1" x14ac:dyDescent="0.25">
      <c r="IJ151" s="20"/>
      <c r="IK151" s="20"/>
      <c r="IL151" s="20"/>
      <c r="IM151" s="20"/>
      <c r="IN151" s="20"/>
    </row>
    <row r="152" spans="244:248" ht="20.149999999999999" customHeight="1" x14ac:dyDescent="0.25">
      <c r="IJ152" s="20"/>
      <c r="IK152" s="20"/>
      <c r="IL152" s="20"/>
      <c r="IM152" s="20"/>
      <c r="IN152" s="20"/>
    </row>
    <row r="153" spans="244:248" ht="20.149999999999999" customHeight="1" x14ac:dyDescent="0.25">
      <c r="IJ153" s="20"/>
      <c r="IK153" s="20"/>
      <c r="IL153" s="20"/>
      <c r="IM153" s="20"/>
      <c r="IN153" s="20"/>
    </row>
    <row r="154" spans="244:248" ht="20.149999999999999" customHeight="1" x14ac:dyDescent="0.25">
      <c r="IJ154" s="20"/>
      <c r="IK154" s="20"/>
      <c r="IL154" s="20"/>
      <c r="IM154" s="20"/>
      <c r="IN154" s="20"/>
    </row>
    <row r="155" spans="244:248" ht="20.149999999999999" customHeight="1" x14ac:dyDescent="0.25">
      <c r="IJ155" s="20"/>
      <c r="IK155" s="20"/>
      <c r="IL155" s="20"/>
      <c r="IM155" s="20"/>
      <c r="IN155" s="20"/>
    </row>
    <row r="156" spans="244:248" ht="20.149999999999999" customHeight="1" x14ac:dyDescent="0.25">
      <c r="IJ156" s="20"/>
      <c r="IK156" s="20"/>
      <c r="IL156" s="20"/>
      <c r="IM156" s="20"/>
      <c r="IN156" s="20"/>
    </row>
    <row r="157" spans="244:248" ht="20.149999999999999" customHeight="1" x14ac:dyDescent="0.25">
      <c r="IJ157" s="20"/>
      <c r="IK157" s="20"/>
      <c r="IL157" s="20"/>
      <c r="IM157" s="20"/>
      <c r="IN157" s="20"/>
    </row>
    <row r="158" spans="244:248" ht="20.149999999999999" customHeight="1" x14ac:dyDescent="0.25">
      <c r="IJ158" s="20"/>
      <c r="IK158" s="20"/>
      <c r="IL158" s="20"/>
      <c r="IM158" s="20"/>
      <c r="IN158" s="20"/>
    </row>
    <row r="159" spans="244:248" ht="20.149999999999999" customHeight="1" x14ac:dyDescent="0.25">
      <c r="IJ159" s="20"/>
      <c r="IK159" s="20"/>
      <c r="IL159" s="20"/>
      <c r="IM159" s="20"/>
      <c r="IN159" s="20"/>
    </row>
    <row r="160" spans="244:248" ht="20.149999999999999" customHeight="1" x14ac:dyDescent="0.25">
      <c r="IJ160" s="20"/>
      <c r="IK160" s="20"/>
      <c r="IL160" s="20"/>
      <c r="IM160" s="20"/>
      <c r="IN160" s="20"/>
    </row>
    <row r="161" spans="244:248" ht="20.149999999999999" customHeight="1" x14ac:dyDescent="0.25">
      <c r="IJ161" s="20"/>
      <c r="IK161" s="20"/>
      <c r="IL161" s="20"/>
      <c r="IM161" s="20"/>
      <c r="IN161" s="20"/>
    </row>
    <row r="162" spans="244:248" ht="20.149999999999999" customHeight="1" x14ac:dyDescent="0.25">
      <c r="IJ162" s="20"/>
      <c r="IK162" s="20"/>
      <c r="IL162" s="20"/>
      <c r="IM162" s="20"/>
      <c r="IN162" s="20"/>
    </row>
    <row r="163" spans="244:248" ht="20.149999999999999" customHeight="1" x14ac:dyDescent="0.25">
      <c r="IJ163" s="20"/>
      <c r="IK163" s="20"/>
      <c r="IL163" s="20"/>
      <c r="IM163" s="20"/>
      <c r="IN163" s="20"/>
    </row>
    <row r="164" spans="244:248" ht="20.149999999999999" customHeight="1" x14ac:dyDescent="0.25">
      <c r="IJ164" s="20"/>
      <c r="IK164" s="20"/>
      <c r="IL164" s="20"/>
      <c r="IM164" s="20"/>
      <c r="IN164" s="20"/>
    </row>
    <row r="165" spans="244:248" ht="20.149999999999999" customHeight="1" x14ac:dyDescent="0.25">
      <c r="IJ165" s="20"/>
      <c r="IK165" s="20"/>
      <c r="IL165" s="20"/>
      <c r="IM165" s="20"/>
      <c r="IN165" s="20"/>
    </row>
    <row r="166" spans="244:248" ht="20.149999999999999" customHeight="1" x14ac:dyDescent="0.25">
      <c r="IJ166" s="20"/>
      <c r="IK166" s="20"/>
      <c r="IL166" s="20"/>
      <c r="IM166" s="20"/>
      <c r="IN166" s="20"/>
    </row>
    <row r="167" spans="244:248" ht="20.149999999999999" customHeight="1" x14ac:dyDescent="0.25">
      <c r="IJ167" s="20"/>
      <c r="IK167" s="20"/>
      <c r="IL167" s="20"/>
      <c r="IM167" s="20"/>
      <c r="IN167" s="20"/>
    </row>
    <row r="168" spans="244:248" ht="20.149999999999999" customHeight="1" x14ac:dyDescent="0.25">
      <c r="IJ168" s="20"/>
      <c r="IK168" s="20"/>
      <c r="IL168" s="20"/>
      <c r="IM168" s="20"/>
      <c r="IN168" s="20"/>
    </row>
    <row r="169" spans="244:248" ht="20.149999999999999" customHeight="1" x14ac:dyDescent="0.25">
      <c r="IJ169" s="20"/>
      <c r="IK169" s="20"/>
      <c r="IL169" s="20"/>
      <c r="IM169" s="20"/>
      <c r="IN169" s="20"/>
    </row>
    <row r="170" spans="244:248" ht="20.149999999999999" customHeight="1" x14ac:dyDescent="0.25">
      <c r="IJ170" s="20"/>
      <c r="IK170" s="20"/>
      <c r="IL170" s="20"/>
      <c r="IM170" s="20"/>
      <c r="IN170" s="20"/>
    </row>
    <row r="171" spans="244:248" ht="20.149999999999999" customHeight="1" x14ac:dyDescent="0.25">
      <c r="IJ171" s="20"/>
      <c r="IK171" s="20"/>
      <c r="IL171" s="20"/>
      <c r="IM171" s="20"/>
      <c r="IN171" s="20"/>
    </row>
    <row r="172" spans="244:248" ht="20.149999999999999" customHeight="1" x14ac:dyDescent="0.25">
      <c r="IJ172" s="20"/>
      <c r="IK172" s="20"/>
      <c r="IL172" s="20"/>
      <c r="IM172" s="20"/>
      <c r="IN172" s="20"/>
    </row>
    <row r="173" spans="244:248" ht="20.149999999999999" customHeight="1" x14ac:dyDescent="0.25">
      <c r="IJ173" s="20"/>
      <c r="IK173" s="20"/>
      <c r="IL173" s="20"/>
      <c r="IM173" s="20"/>
      <c r="IN173" s="20"/>
    </row>
    <row r="174" spans="244:248" ht="20.149999999999999" customHeight="1" x14ac:dyDescent="0.25">
      <c r="IJ174" s="20"/>
      <c r="IK174" s="20"/>
      <c r="IL174" s="20"/>
      <c r="IM174" s="20"/>
      <c r="IN174" s="20"/>
    </row>
    <row r="175" spans="244:248" ht="20.149999999999999" customHeight="1" x14ac:dyDescent="0.25">
      <c r="IJ175" s="20"/>
      <c r="IK175" s="20"/>
      <c r="IL175" s="20"/>
      <c r="IM175" s="20"/>
      <c r="IN175" s="20"/>
    </row>
    <row r="176" spans="244:248" ht="20.149999999999999" customHeight="1" x14ac:dyDescent="0.25">
      <c r="IJ176" s="20"/>
      <c r="IK176" s="20"/>
      <c r="IL176" s="20"/>
      <c r="IM176" s="20"/>
      <c r="IN176" s="20"/>
    </row>
    <row r="177" spans="244:248" ht="20.149999999999999" customHeight="1" x14ac:dyDescent="0.25">
      <c r="IJ177" s="20"/>
      <c r="IK177" s="20"/>
      <c r="IL177" s="20"/>
      <c r="IM177" s="20"/>
      <c r="IN177" s="20"/>
    </row>
    <row r="178" spans="244:248" ht="20.149999999999999" customHeight="1" x14ac:dyDescent="0.25">
      <c r="IJ178" s="20"/>
      <c r="IK178" s="20"/>
      <c r="IL178" s="20"/>
      <c r="IM178" s="20"/>
      <c r="IN178" s="20"/>
    </row>
    <row r="179" spans="244:248" ht="20.149999999999999" customHeight="1" x14ac:dyDescent="0.25">
      <c r="IJ179" s="20"/>
      <c r="IK179" s="20"/>
      <c r="IL179" s="20"/>
      <c r="IM179" s="20"/>
      <c r="IN179" s="20"/>
    </row>
    <row r="180" spans="244:248" ht="20.149999999999999" customHeight="1" x14ac:dyDescent="0.25">
      <c r="IJ180" s="20"/>
      <c r="IK180" s="20"/>
      <c r="IL180" s="20"/>
      <c r="IM180" s="20"/>
      <c r="IN180" s="20"/>
    </row>
    <row r="181" spans="244:248" ht="20.149999999999999" customHeight="1" x14ac:dyDescent="0.25">
      <c r="IJ181" s="20"/>
      <c r="IK181" s="20"/>
      <c r="IL181" s="20"/>
      <c r="IM181" s="20"/>
      <c r="IN181" s="20"/>
    </row>
    <row r="182" spans="244:248" ht="20.149999999999999" customHeight="1" x14ac:dyDescent="0.25">
      <c r="IJ182" s="20"/>
      <c r="IK182" s="20"/>
      <c r="IL182" s="20"/>
      <c r="IM182" s="20"/>
      <c r="IN182" s="20"/>
    </row>
    <row r="183" spans="244:248" ht="20.149999999999999" customHeight="1" x14ac:dyDescent="0.25">
      <c r="IJ183" s="20"/>
      <c r="IK183" s="20"/>
      <c r="IL183" s="20"/>
      <c r="IM183" s="20"/>
      <c r="IN183" s="20"/>
    </row>
    <row r="184" spans="244:248" ht="20.149999999999999" customHeight="1" x14ac:dyDescent="0.25">
      <c r="IJ184" s="20"/>
      <c r="IK184" s="20"/>
      <c r="IL184" s="20"/>
      <c r="IM184" s="20"/>
      <c r="IN184" s="20"/>
    </row>
    <row r="185" spans="244:248" ht="20.149999999999999" customHeight="1" x14ac:dyDescent="0.25">
      <c r="IJ185" s="20"/>
      <c r="IK185" s="20"/>
      <c r="IL185" s="20"/>
      <c r="IM185" s="20"/>
      <c r="IN185" s="20"/>
    </row>
    <row r="186" spans="244:248" ht="20.149999999999999" customHeight="1" x14ac:dyDescent="0.25">
      <c r="IJ186" s="20"/>
      <c r="IK186" s="20"/>
      <c r="IL186" s="20"/>
      <c r="IM186" s="20"/>
      <c r="IN186" s="20"/>
    </row>
    <row r="187" spans="244:248" ht="20.149999999999999" customHeight="1" x14ac:dyDescent="0.25">
      <c r="IJ187" s="20"/>
      <c r="IK187" s="20"/>
      <c r="IL187" s="20"/>
      <c r="IM187" s="20"/>
      <c r="IN187" s="20"/>
    </row>
    <row r="188" spans="244:248" ht="20.149999999999999" customHeight="1" x14ac:dyDescent="0.25">
      <c r="IJ188" s="20"/>
      <c r="IK188" s="20"/>
      <c r="IL188" s="20"/>
      <c r="IM188" s="20"/>
      <c r="IN188" s="20"/>
    </row>
    <row r="189" spans="244:248" ht="20.149999999999999" customHeight="1" x14ac:dyDescent="0.25">
      <c r="IJ189" s="20"/>
      <c r="IK189" s="20"/>
      <c r="IL189" s="20"/>
      <c r="IM189" s="20"/>
      <c r="IN189" s="20"/>
    </row>
    <row r="190" spans="244:248" ht="20.149999999999999" customHeight="1" x14ac:dyDescent="0.25">
      <c r="IJ190" s="20"/>
      <c r="IK190" s="20"/>
      <c r="IL190" s="20"/>
      <c r="IM190" s="20"/>
      <c r="IN190" s="20"/>
    </row>
    <row r="191" spans="244:248" ht="20.149999999999999" customHeight="1" x14ac:dyDescent="0.25">
      <c r="IJ191" s="20"/>
      <c r="IK191" s="20"/>
      <c r="IL191" s="20"/>
      <c r="IM191" s="20"/>
      <c r="IN191" s="20"/>
    </row>
    <row r="192" spans="244:248" ht="20.149999999999999" customHeight="1" x14ac:dyDescent="0.25">
      <c r="IJ192" s="20"/>
      <c r="IK192" s="20"/>
      <c r="IL192" s="20"/>
      <c r="IM192" s="20"/>
      <c r="IN192" s="20"/>
    </row>
    <row r="193" spans="244:248" ht="20.149999999999999" customHeight="1" x14ac:dyDescent="0.25">
      <c r="IJ193" s="20"/>
      <c r="IK193" s="20"/>
      <c r="IL193" s="20"/>
      <c r="IM193" s="20"/>
      <c r="IN193" s="20"/>
    </row>
    <row r="194" spans="244:248" ht="20.149999999999999" customHeight="1" x14ac:dyDescent="0.25">
      <c r="IJ194" s="20"/>
      <c r="IK194" s="20"/>
      <c r="IL194" s="20"/>
      <c r="IM194" s="20"/>
      <c r="IN194" s="20"/>
    </row>
    <row r="195" spans="244:248" ht="20.149999999999999" customHeight="1" x14ac:dyDescent="0.25">
      <c r="IJ195" s="20"/>
      <c r="IK195" s="20"/>
      <c r="IL195" s="20"/>
      <c r="IM195" s="20"/>
      <c r="IN195" s="20"/>
    </row>
    <row r="196" spans="244:248" ht="20.149999999999999" customHeight="1" x14ac:dyDescent="0.25">
      <c r="IJ196" s="20"/>
      <c r="IK196" s="20"/>
      <c r="IL196" s="20"/>
      <c r="IM196" s="20"/>
      <c r="IN196" s="20"/>
    </row>
    <row r="197" spans="244:248" ht="20.149999999999999" customHeight="1" x14ac:dyDescent="0.25">
      <c r="IJ197" s="20"/>
      <c r="IK197" s="20"/>
      <c r="IL197" s="20"/>
      <c r="IM197" s="20"/>
      <c r="IN197" s="20"/>
    </row>
    <row r="198" spans="244:248" ht="20.149999999999999" customHeight="1" x14ac:dyDescent="0.25">
      <c r="IJ198" s="20"/>
      <c r="IK198" s="20"/>
      <c r="IL198" s="20"/>
      <c r="IM198" s="20"/>
      <c r="IN198" s="20"/>
    </row>
    <row r="199" spans="244:248" ht="20.149999999999999" customHeight="1" x14ac:dyDescent="0.25">
      <c r="IJ199" s="20"/>
      <c r="IK199" s="20"/>
      <c r="IL199" s="20"/>
      <c r="IM199" s="20"/>
      <c r="IN199" s="20"/>
    </row>
    <row r="200" spans="244:248" ht="20.149999999999999" customHeight="1" x14ac:dyDescent="0.25">
      <c r="IJ200" s="20"/>
      <c r="IK200" s="20"/>
      <c r="IL200" s="20"/>
      <c r="IM200" s="20"/>
      <c r="IN200" s="20"/>
    </row>
    <row r="201" spans="244:248" ht="20.149999999999999" customHeight="1" x14ac:dyDescent="0.25">
      <c r="IJ201" s="20"/>
      <c r="IK201" s="20"/>
      <c r="IL201" s="20"/>
      <c r="IM201" s="20"/>
      <c r="IN201" s="20"/>
    </row>
    <row r="202" spans="244:248" ht="20.149999999999999" customHeight="1" x14ac:dyDescent="0.25">
      <c r="IJ202" s="20"/>
      <c r="IK202" s="20"/>
      <c r="IL202" s="20"/>
      <c r="IM202" s="20"/>
      <c r="IN202" s="20"/>
    </row>
    <row r="203" spans="244:248" ht="20.149999999999999" customHeight="1" x14ac:dyDescent="0.25">
      <c r="IJ203" s="20"/>
      <c r="IK203" s="20"/>
      <c r="IL203" s="20"/>
      <c r="IM203" s="20"/>
      <c r="IN203" s="20"/>
    </row>
    <row r="204" spans="244:248" ht="20.149999999999999" customHeight="1" x14ac:dyDescent="0.25">
      <c r="IJ204" s="20"/>
      <c r="IK204" s="20"/>
      <c r="IL204" s="20"/>
      <c r="IM204" s="20"/>
      <c r="IN204" s="20"/>
    </row>
    <row r="205" spans="244:248" ht="20.149999999999999" customHeight="1" x14ac:dyDescent="0.25">
      <c r="IJ205" s="20"/>
      <c r="IK205" s="20"/>
      <c r="IL205" s="20"/>
      <c r="IM205" s="20"/>
      <c r="IN205" s="20"/>
    </row>
    <row r="206" spans="244:248" ht="20.149999999999999" customHeight="1" x14ac:dyDescent="0.25">
      <c r="IJ206" s="20"/>
      <c r="IK206" s="20"/>
      <c r="IL206" s="20"/>
      <c r="IM206" s="20"/>
      <c r="IN206" s="20"/>
    </row>
    <row r="207" spans="244:248" ht="20.149999999999999" customHeight="1" x14ac:dyDescent="0.25">
      <c r="IJ207" s="20"/>
      <c r="IK207" s="20"/>
      <c r="IL207" s="20"/>
      <c r="IM207" s="20"/>
      <c r="IN207" s="20"/>
    </row>
    <row r="208" spans="244:248" ht="20.149999999999999" customHeight="1" x14ac:dyDescent="0.25">
      <c r="IJ208" s="20"/>
      <c r="IK208" s="20"/>
      <c r="IL208" s="20"/>
      <c r="IM208" s="20"/>
      <c r="IN208" s="20"/>
    </row>
    <row r="209" spans="244:248" ht="20.149999999999999" customHeight="1" x14ac:dyDescent="0.25">
      <c r="IJ209" s="20"/>
      <c r="IK209" s="20"/>
      <c r="IL209" s="20"/>
      <c r="IM209" s="20"/>
      <c r="IN209" s="20"/>
    </row>
    <row r="210" spans="244:248" ht="20.149999999999999" customHeight="1" x14ac:dyDescent="0.25">
      <c r="IJ210" s="20"/>
      <c r="IK210" s="20"/>
      <c r="IL210" s="20"/>
      <c r="IM210" s="20"/>
      <c r="IN210" s="20"/>
    </row>
    <row r="211" spans="244:248" ht="20.149999999999999" customHeight="1" x14ac:dyDescent="0.25">
      <c r="IJ211" s="20"/>
      <c r="IK211" s="20"/>
      <c r="IL211" s="20"/>
      <c r="IM211" s="20"/>
      <c r="IN211" s="20"/>
    </row>
    <row r="212" spans="244:248" ht="20.149999999999999" customHeight="1" x14ac:dyDescent="0.25">
      <c r="IJ212" s="20"/>
      <c r="IK212" s="20"/>
      <c r="IL212" s="20"/>
      <c r="IM212" s="20"/>
      <c r="IN212" s="20"/>
    </row>
    <row r="213" spans="244:248" ht="20.149999999999999" customHeight="1" x14ac:dyDescent="0.25">
      <c r="IJ213" s="20"/>
      <c r="IK213" s="20"/>
      <c r="IL213" s="20"/>
      <c r="IM213" s="20"/>
      <c r="IN213" s="20"/>
    </row>
    <row r="214" spans="244:248" ht="20.149999999999999" customHeight="1" x14ac:dyDescent="0.25">
      <c r="IJ214" s="20"/>
      <c r="IK214" s="20"/>
      <c r="IL214" s="20"/>
      <c r="IM214" s="20"/>
      <c r="IN214" s="20"/>
    </row>
    <row r="215" spans="244:248" ht="20.149999999999999" customHeight="1" x14ac:dyDescent="0.25">
      <c r="IJ215" s="20"/>
      <c r="IK215" s="20"/>
      <c r="IL215" s="20"/>
      <c r="IM215" s="20"/>
      <c r="IN215" s="20"/>
    </row>
    <row r="216" spans="244:248" ht="20.149999999999999" customHeight="1" x14ac:dyDescent="0.25">
      <c r="IJ216" s="20"/>
      <c r="IK216" s="20"/>
      <c r="IL216" s="20"/>
      <c r="IM216" s="20"/>
      <c r="IN216" s="20"/>
    </row>
    <row r="217" spans="244:248" ht="20.149999999999999" customHeight="1" x14ac:dyDescent="0.25">
      <c r="IJ217" s="20"/>
      <c r="IK217" s="20"/>
      <c r="IL217" s="20"/>
      <c r="IM217" s="20"/>
      <c r="IN217" s="20"/>
    </row>
    <row r="218" spans="244:248" ht="20.149999999999999" customHeight="1" x14ac:dyDescent="0.25">
      <c r="IJ218" s="20"/>
      <c r="IK218" s="20"/>
      <c r="IL218" s="20"/>
      <c r="IM218" s="20"/>
      <c r="IN218" s="20"/>
    </row>
    <row r="219" spans="244:248" ht="20.149999999999999" customHeight="1" x14ac:dyDescent="0.25">
      <c r="IJ219" s="20"/>
      <c r="IK219" s="20"/>
      <c r="IL219" s="20"/>
      <c r="IM219" s="20"/>
      <c r="IN219" s="20"/>
    </row>
    <row r="220" spans="244:248" ht="20.149999999999999" customHeight="1" x14ac:dyDescent="0.25">
      <c r="IJ220" s="20"/>
      <c r="IK220" s="20"/>
      <c r="IL220" s="20"/>
      <c r="IM220" s="20"/>
      <c r="IN220" s="20"/>
    </row>
    <row r="221" spans="244:248" ht="20.149999999999999" customHeight="1" x14ac:dyDescent="0.25">
      <c r="IJ221" s="20"/>
      <c r="IK221" s="20"/>
      <c r="IL221" s="20"/>
      <c r="IM221" s="20"/>
      <c r="IN221" s="20"/>
    </row>
    <row r="222" spans="244:248" ht="20.149999999999999" customHeight="1" x14ac:dyDescent="0.25">
      <c r="IJ222" s="20"/>
      <c r="IK222" s="20"/>
      <c r="IL222" s="20"/>
      <c r="IM222" s="20"/>
      <c r="IN222" s="20"/>
    </row>
    <row r="223" spans="244:248" ht="20.149999999999999" customHeight="1" x14ac:dyDescent="0.25">
      <c r="IJ223" s="20"/>
      <c r="IK223" s="20"/>
      <c r="IL223" s="20"/>
      <c r="IM223" s="20"/>
      <c r="IN223" s="20"/>
    </row>
    <row r="224" spans="244:248" ht="20.149999999999999" customHeight="1" x14ac:dyDescent="0.25">
      <c r="IJ224" s="20"/>
      <c r="IK224" s="20"/>
      <c r="IL224" s="20"/>
      <c r="IM224" s="20"/>
      <c r="IN224" s="20"/>
    </row>
    <row r="225" spans="244:248" ht="20.149999999999999" customHeight="1" x14ac:dyDescent="0.25">
      <c r="IJ225" s="20"/>
      <c r="IK225" s="20"/>
      <c r="IL225" s="20"/>
      <c r="IM225" s="20"/>
      <c r="IN225" s="20"/>
    </row>
    <row r="226" spans="244:248" ht="20.149999999999999" customHeight="1" x14ac:dyDescent="0.25">
      <c r="IJ226" s="20"/>
      <c r="IK226" s="20"/>
      <c r="IL226" s="20"/>
      <c r="IM226" s="20"/>
      <c r="IN226" s="20"/>
    </row>
    <row r="227" spans="244:248" ht="20.149999999999999" customHeight="1" x14ac:dyDescent="0.25">
      <c r="IJ227" s="20"/>
      <c r="IK227" s="20"/>
      <c r="IL227" s="20"/>
      <c r="IM227" s="20"/>
      <c r="IN227" s="20"/>
    </row>
    <row r="228" spans="244:248" ht="20.149999999999999" customHeight="1" x14ac:dyDescent="0.25">
      <c r="IJ228" s="20"/>
      <c r="IK228" s="20"/>
      <c r="IL228" s="20"/>
      <c r="IM228" s="20"/>
      <c r="IN228" s="20"/>
    </row>
    <row r="229" spans="244:248" ht="20.149999999999999" customHeight="1" x14ac:dyDescent="0.25">
      <c r="IJ229" s="20"/>
      <c r="IK229" s="20"/>
      <c r="IL229" s="20"/>
      <c r="IM229" s="20"/>
      <c r="IN229" s="20"/>
    </row>
    <row r="230" spans="244:248" ht="20.149999999999999" customHeight="1" x14ac:dyDescent="0.25">
      <c r="IJ230" s="20"/>
      <c r="IK230" s="20"/>
      <c r="IL230" s="20"/>
      <c r="IM230" s="20"/>
      <c r="IN230" s="20"/>
    </row>
    <row r="231" spans="244:248" ht="20.149999999999999" customHeight="1" x14ac:dyDescent="0.25">
      <c r="IJ231" s="20"/>
      <c r="IK231" s="20"/>
      <c r="IL231" s="20"/>
      <c r="IM231" s="20"/>
      <c r="IN231" s="20"/>
    </row>
    <row r="232" spans="244:248" ht="20.149999999999999" customHeight="1" x14ac:dyDescent="0.25">
      <c r="IJ232" s="20"/>
      <c r="IK232" s="20"/>
      <c r="IL232" s="20"/>
      <c r="IM232" s="20"/>
      <c r="IN232" s="20"/>
    </row>
    <row r="233" spans="244:248" ht="20.149999999999999" customHeight="1" x14ac:dyDescent="0.25">
      <c r="IJ233" s="20"/>
      <c r="IK233" s="20"/>
      <c r="IL233" s="20"/>
      <c r="IM233" s="20"/>
      <c r="IN233" s="20"/>
    </row>
    <row r="234" spans="244:248" ht="20.149999999999999" customHeight="1" x14ac:dyDescent="0.25">
      <c r="IJ234" s="20"/>
      <c r="IK234" s="20"/>
      <c r="IL234" s="20"/>
      <c r="IM234" s="20"/>
      <c r="IN234" s="20"/>
    </row>
    <row r="235" spans="244:248" ht="20.149999999999999" customHeight="1" x14ac:dyDescent="0.25">
      <c r="IJ235" s="20"/>
      <c r="IK235" s="20"/>
      <c r="IL235" s="20"/>
      <c r="IM235" s="20"/>
      <c r="IN235" s="20"/>
    </row>
    <row r="236" spans="244:248" ht="20.149999999999999" customHeight="1" x14ac:dyDescent="0.25">
      <c r="IJ236" s="20"/>
      <c r="IK236" s="20"/>
      <c r="IL236" s="20"/>
      <c r="IM236" s="20"/>
      <c r="IN236" s="20"/>
    </row>
    <row r="237" spans="244:248" ht="20.149999999999999" customHeight="1" x14ac:dyDescent="0.25">
      <c r="IJ237" s="20"/>
      <c r="IK237" s="20"/>
      <c r="IL237" s="20"/>
      <c r="IM237" s="20"/>
      <c r="IN237" s="20"/>
    </row>
    <row r="238" spans="244:248" ht="20.149999999999999" customHeight="1" x14ac:dyDescent="0.25">
      <c r="IJ238" s="20"/>
      <c r="IK238" s="20"/>
      <c r="IL238" s="20"/>
      <c r="IM238" s="20"/>
      <c r="IN238" s="20"/>
    </row>
    <row r="239" spans="244:248" ht="20.149999999999999" customHeight="1" x14ac:dyDescent="0.25">
      <c r="IJ239" s="20"/>
      <c r="IK239" s="20"/>
      <c r="IL239" s="20"/>
      <c r="IM239" s="20"/>
      <c r="IN239" s="20"/>
    </row>
    <row r="240" spans="244:248" ht="20.149999999999999" customHeight="1" x14ac:dyDescent="0.25">
      <c r="IJ240" s="20"/>
      <c r="IK240" s="20"/>
      <c r="IL240" s="20"/>
      <c r="IM240" s="20"/>
      <c r="IN240" s="20"/>
    </row>
    <row r="241" spans="244:248" ht="20.149999999999999" customHeight="1" x14ac:dyDescent="0.25">
      <c r="IJ241" s="20"/>
      <c r="IK241" s="20"/>
      <c r="IL241" s="20"/>
      <c r="IM241" s="20"/>
      <c r="IN241" s="20"/>
    </row>
    <row r="242" spans="244:248" ht="20.149999999999999" customHeight="1" x14ac:dyDescent="0.25">
      <c r="IJ242" s="20"/>
      <c r="IK242" s="20"/>
      <c r="IL242" s="20"/>
      <c r="IM242" s="20"/>
      <c r="IN242" s="20"/>
    </row>
    <row r="243" spans="244:248" ht="20.149999999999999" customHeight="1" x14ac:dyDescent="0.25">
      <c r="IJ243" s="20"/>
      <c r="IK243" s="20"/>
      <c r="IL243" s="20"/>
      <c r="IM243" s="20"/>
      <c r="IN243" s="20"/>
    </row>
    <row r="244" spans="244:248" ht="20.149999999999999" customHeight="1" x14ac:dyDescent="0.25">
      <c r="IJ244" s="20"/>
      <c r="IK244" s="20"/>
      <c r="IL244" s="20"/>
      <c r="IM244" s="20"/>
      <c r="IN244" s="20"/>
    </row>
    <row r="245" spans="244:248" ht="20.149999999999999" customHeight="1" x14ac:dyDescent="0.25">
      <c r="IJ245" s="20"/>
      <c r="IK245" s="20"/>
      <c r="IL245" s="20"/>
      <c r="IM245" s="20"/>
      <c r="IN245" s="20"/>
    </row>
    <row r="246" spans="244:248" ht="20.149999999999999" customHeight="1" x14ac:dyDescent="0.25">
      <c r="IJ246" s="20"/>
      <c r="IK246" s="20"/>
      <c r="IL246" s="20"/>
      <c r="IM246" s="20"/>
      <c r="IN246" s="20"/>
    </row>
    <row r="247" spans="244:248" ht="20.149999999999999" customHeight="1" x14ac:dyDescent="0.25">
      <c r="IJ247" s="20"/>
      <c r="IK247" s="20"/>
      <c r="IL247" s="20"/>
      <c r="IM247" s="20"/>
      <c r="IN247" s="20"/>
    </row>
    <row r="248" spans="244:248" ht="20.149999999999999" customHeight="1" x14ac:dyDescent="0.25">
      <c r="IJ248" s="20"/>
      <c r="IK248" s="20"/>
      <c r="IL248" s="20"/>
      <c r="IM248" s="20"/>
      <c r="IN248" s="20"/>
    </row>
    <row r="249" spans="244:248" ht="20.149999999999999" customHeight="1" x14ac:dyDescent="0.25">
      <c r="IJ249" s="20"/>
      <c r="IK249" s="20"/>
      <c r="IL249" s="20"/>
      <c r="IM249" s="20"/>
      <c r="IN249" s="20"/>
    </row>
    <row r="250" spans="244:248" ht="20.149999999999999" customHeight="1" x14ac:dyDescent="0.25">
      <c r="IJ250" s="20"/>
      <c r="IK250" s="20"/>
      <c r="IL250" s="20"/>
      <c r="IM250" s="20"/>
      <c r="IN250" s="20"/>
    </row>
    <row r="251" spans="244:248" ht="20.149999999999999" customHeight="1" x14ac:dyDescent="0.25">
      <c r="IJ251" s="20"/>
      <c r="IK251" s="20"/>
      <c r="IL251" s="20"/>
      <c r="IM251" s="20"/>
      <c r="IN251" s="20"/>
    </row>
    <row r="252" spans="244:248" ht="20.149999999999999" customHeight="1" x14ac:dyDescent="0.25">
      <c r="IJ252" s="20"/>
      <c r="IK252" s="20"/>
      <c r="IL252" s="20"/>
      <c r="IM252" s="20"/>
      <c r="IN252" s="20"/>
    </row>
    <row r="253" spans="244:248" ht="20.149999999999999" customHeight="1" x14ac:dyDescent="0.25">
      <c r="IJ253" s="20"/>
      <c r="IK253" s="20"/>
      <c r="IL253" s="20"/>
      <c r="IM253" s="20"/>
      <c r="IN253" s="20"/>
    </row>
    <row r="254" spans="244:248" ht="20.149999999999999" customHeight="1" x14ac:dyDescent="0.25">
      <c r="IJ254" s="20"/>
      <c r="IK254" s="20"/>
      <c r="IL254" s="20"/>
      <c r="IM254" s="20"/>
      <c r="IN254" s="20"/>
    </row>
    <row r="255" spans="244:248" ht="20.149999999999999" customHeight="1" x14ac:dyDescent="0.25">
      <c r="IJ255" s="20"/>
      <c r="IK255" s="20"/>
      <c r="IL255" s="20"/>
      <c r="IM255" s="20"/>
      <c r="IN255" s="20"/>
    </row>
    <row r="256" spans="244:248" ht="20.149999999999999" customHeight="1" x14ac:dyDescent="0.25">
      <c r="IJ256" s="20"/>
      <c r="IK256" s="20"/>
      <c r="IL256" s="20"/>
      <c r="IM256" s="20"/>
      <c r="IN256" s="20"/>
    </row>
    <row r="257" spans="244:248" ht="20.149999999999999" customHeight="1" x14ac:dyDescent="0.25">
      <c r="IJ257" s="20"/>
      <c r="IK257" s="20"/>
      <c r="IL257" s="20"/>
      <c r="IM257" s="20"/>
      <c r="IN257" s="20"/>
    </row>
    <row r="258" spans="244:248" ht="20.149999999999999" customHeight="1" x14ac:dyDescent="0.25">
      <c r="IJ258" s="20"/>
      <c r="IK258" s="20"/>
      <c r="IL258" s="20"/>
      <c r="IM258" s="20"/>
      <c r="IN258" s="20"/>
    </row>
    <row r="259" spans="244:248" ht="20.149999999999999" customHeight="1" x14ac:dyDescent="0.25">
      <c r="IJ259" s="20"/>
      <c r="IK259" s="20"/>
      <c r="IL259" s="20"/>
      <c r="IM259" s="20"/>
      <c r="IN259" s="20"/>
    </row>
    <row r="260" spans="244:248" ht="20.149999999999999" customHeight="1" x14ac:dyDescent="0.25">
      <c r="IJ260" s="20"/>
      <c r="IK260" s="20"/>
      <c r="IL260" s="20"/>
      <c r="IM260" s="20"/>
      <c r="IN260" s="20"/>
    </row>
    <row r="261" spans="244:248" ht="20.149999999999999" customHeight="1" x14ac:dyDescent="0.25">
      <c r="IJ261" s="20"/>
      <c r="IK261" s="20"/>
      <c r="IL261" s="20"/>
      <c r="IM261" s="20"/>
      <c r="IN261" s="20"/>
    </row>
    <row r="262" spans="244:248" ht="20.149999999999999" customHeight="1" x14ac:dyDescent="0.25">
      <c r="IJ262" s="20"/>
      <c r="IK262" s="20"/>
      <c r="IL262" s="20"/>
      <c r="IM262" s="20"/>
      <c r="IN262" s="20"/>
    </row>
    <row r="263" spans="244:248" ht="20.149999999999999" customHeight="1" x14ac:dyDescent="0.25">
      <c r="IJ263" s="20"/>
      <c r="IK263" s="20"/>
      <c r="IL263" s="20"/>
      <c r="IM263" s="20"/>
      <c r="IN263" s="20"/>
    </row>
    <row r="264" spans="244:248" ht="20.149999999999999" customHeight="1" x14ac:dyDescent="0.25">
      <c r="IJ264" s="20"/>
      <c r="IK264" s="20"/>
      <c r="IL264" s="20"/>
      <c r="IM264" s="20"/>
      <c r="IN264" s="20"/>
    </row>
    <row r="265" spans="244:248" ht="20.149999999999999" customHeight="1" x14ac:dyDescent="0.25">
      <c r="IJ265" s="20"/>
      <c r="IK265" s="20"/>
      <c r="IL265" s="20"/>
      <c r="IM265" s="20"/>
      <c r="IN265" s="20"/>
    </row>
    <row r="266" spans="244:248" ht="20.149999999999999" customHeight="1" x14ac:dyDescent="0.25">
      <c r="IJ266" s="20"/>
      <c r="IK266" s="20"/>
      <c r="IL266" s="20"/>
      <c r="IM266" s="20"/>
      <c r="IN266" s="20"/>
    </row>
    <row r="267" spans="244:248" ht="20.149999999999999" customHeight="1" x14ac:dyDescent="0.25">
      <c r="IJ267" s="20"/>
      <c r="IK267" s="20"/>
      <c r="IL267" s="20"/>
      <c r="IM267" s="20"/>
      <c r="IN267" s="20"/>
    </row>
    <row r="268" spans="244:248" ht="20.149999999999999" customHeight="1" x14ac:dyDescent="0.25">
      <c r="IJ268" s="20"/>
      <c r="IK268" s="20"/>
      <c r="IL268" s="20"/>
      <c r="IM268" s="20"/>
      <c r="IN268" s="20"/>
    </row>
    <row r="269" spans="244:248" ht="20.149999999999999" customHeight="1" x14ac:dyDescent="0.25">
      <c r="IJ269" s="20"/>
      <c r="IK269" s="20"/>
      <c r="IL269" s="20"/>
      <c r="IM269" s="20"/>
      <c r="IN269" s="20"/>
    </row>
    <row r="270" spans="244:248" ht="20.149999999999999" customHeight="1" x14ac:dyDescent="0.25">
      <c r="IJ270" s="20"/>
      <c r="IK270" s="20"/>
      <c r="IL270" s="20"/>
      <c r="IM270" s="20"/>
      <c r="IN270" s="20"/>
    </row>
    <row r="271" spans="244:248" ht="20.149999999999999" customHeight="1" x14ac:dyDescent="0.25">
      <c r="IJ271" s="20"/>
      <c r="IK271" s="20"/>
      <c r="IL271" s="20"/>
      <c r="IM271" s="20"/>
      <c r="IN271" s="20"/>
    </row>
    <row r="272" spans="244:248" ht="20.149999999999999" customHeight="1" x14ac:dyDescent="0.25">
      <c r="IJ272" s="20"/>
      <c r="IK272" s="20"/>
      <c r="IL272" s="20"/>
      <c r="IM272" s="20"/>
      <c r="IN272" s="20"/>
    </row>
    <row r="273" spans="244:248" ht="20.149999999999999" customHeight="1" x14ac:dyDescent="0.25">
      <c r="IJ273" s="20"/>
      <c r="IK273" s="20"/>
      <c r="IL273" s="20"/>
      <c r="IM273" s="20"/>
      <c r="IN273" s="20"/>
    </row>
    <row r="274" spans="244:248" ht="20.149999999999999" customHeight="1" x14ac:dyDescent="0.25">
      <c r="IJ274" s="20"/>
      <c r="IK274" s="20"/>
      <c r="IL274" s="20"/>
      <c r="IM274" s="20"/>
      <c r="IN274" s="20"/>
    </row>
    <row r="275" spans="244:248" ht="20.149999999999999" customHeight="1" x14ac:dyDescent="0.25">
      <c r="IJ275" s="20"/>
      <c r="IK275" s="20"/>
      <c r="IL275" s="20"/>
      <c r="IM275" s="20"/>
      <c r="IN275" s="20"/>
    </row>
    <row r="276" spans="244:248" ht="20.149999999999999" customHeight="1" x14ac:dyDescent="0.25">
      <c r="IJ276" s="20"/>
      <c r="IK276" s="20"/>
      <c r="IL276" s="20"/>
      <c r="IM276" s="20"/>
      <c r="IN276" s="20"/>
    </row>
    <row r="277" spans="244:248" ht="20.149999999999999" customHeight="1" x14ac:dyDescent="0.25">
      <c r="IJ277" s="20"/>
      <c r="IK277" s="20"/>
      <c r="IL277" s="20"/>
      <c r="IM277" s="20"/>
      <c r="IN277" s="20"/>
    </row>
    <row r="278" spans="244:248" ht="20.149999999999999" customHeight="1" x14ac:dyDescent="0.25">
      <c r="IJ278" s="20"/>
      <c r="IK278" s="20"/>
      <c r="IL278" s="20"/>
      <c r="IM278" s="20"/>
      <c r="IN278" s="20"/>
    </row>
    <row r="279" spans="244:248" ht="20.149999999999999" customHeight="1" x14ac:dyDescent="0.25">
      <c r="IJ279" s="20"/>
      <c r="IK279" s="20"/>
      <c r="IL279" s="20"/>
      <c r="IM279" s="20"/>
      <c r="IN279" s="20"/>
    </row>
    <row r="280" spans="244:248" ht="20.149999999999999" customHeight="1" x14ac:dyDescent="0.25">
      <c r="IJ280" s="20"/>
      <c r="IK280" s="20"/>
      <c r="IL280" s="20"/>
      <c r="IM280" s="20"/>
      <c r="IN280" s="20"/>
    </row>
    <row r="281" spans="244:248" ht="20.149999999999999" customHeight="1" x14ac:dyDescent="0.25">
      <c r="IJ281" s="20"/>
      <c r="IK281" s="20"/>
      <c r="IL281" s="20"/>
      <c r="IM281" s="20"/>
      <c r="IN281" s="20"/>
    </row>
    <row r="282" spans="244:248" ht="20.149999999999999" customHeight="1" x14ac:dyDescent="0.25">
      <c r="IJ282" s="20"/>
      <c r="IK282" s="20"/>
      <c r="IL282" s="20"/>
      <c r="IM282" s="20"/>
      <c r="IN282" s="20"/>
    </row>
    <row r="283" spans="244:248" ht="20.149999999999999" customHeight="1" x14ac:dyDescent="0.25">
      <c r="IJ283" s="20"/>
      <c r="IK283" s="20"/>
      <c r="IL283" s="20"/>
      <c r="IM283" s="20"/>
      <c r="IN283" s="20"/>
    </row>
    <row r="284" spans="244:248" ht="20.149999999999999" customHeight="1" x14ac:dyDescent="0.25">
      <c r="IJ284" s="20"/>
      <c r="IK284" s="20"/>
      <c r="IL284" s="20"/>
      <c r="IM284" s="20"/>
      <c r="IN284" s="20"/>
    </row>
    <row r="285" spans="244:248" ht="20.149999999999999" customHeight="1" x14ac:dyDescent="0.25">
      <c r="IJ285" s="20"/>
      <c r="IK285" s="20"/>
      <c r="IL285" s="20"/>
      <c r="IM285" s="20"/>
      <c r="IN285" s="20"/>
    </row>
    <row r="286" spans="244:248" ht="20.149999999999999" customHeight="1" x14ac:dyDescent="0.25">
      <c r="IJ286" s="20"/>
      <c r="IK286" s="20"/>
      <c r="IL286" s="20"/>
      <c r="IM286" s="20"/>
      <c r="IN286" s="20"/>
    </row>
    <row r="287" spans="244:248" ht="20.149999999999999" customHeight="1" x14ac:dyDescent="0.25">
      <c r="IJ287" s="20"/>
      <c r="IK287" s="20"/>
      <c r="IL287" s="20"/>
      <c r="IM287" s="20"/>
      <c r="IN287" s="20"/>
    </row>
    <row r="288" spans="244:248" ht="20.149999999999999" customHeight="1" x14ac:dyDescent="0.25">
      <c r="IJ288" s="20"/>
      <c r="IK288" s="20"/>
      <c r="IL288" s="20"/>
      <c r="IM288" s="20"/>
      <c r="IN288" s="20"/>
    </row>
    <row r="289" spans="244:248" ht="20.149999999999999" customHeight="1" x14ac:dyDescent="0.25">
      <c r="IJ289" s="20"/>
      <c r="IK289" s="20"/>
      <c r="IL289" s="20"/>
      <c r="IM289" s="20"/>
      <c r="IN289" s="20"/>
    </row>
    <row r="290" spans="244:248" ht="20.149999999999999" customHeight="1" x14ac:dyDescent="0.25">
      <c r="IJ290" s="20"/>
      <c r="IK290" s="20"/>
      <c r="IL290" s="20"/>
      <c r="IM290" s="20"/>
      <c r="IN290" s="20"/>
    </row>
    <row r="291" spans="244:248" ht="20.149999999999999" customHeight="1" x14ac:dyDescent="0.25">
      <c r="IJ291" s="20"/>
      <c r="IK291" s="20"/>
      <c r="IL291" s="20"/>
      <c r="IM291" s="20"/>
      <c r="IN291" s="20"/>
    </row>
    <row r="292" spans="244:248" ht="20.149999999999999" customHeight="1" x14ac:dyDescent="0.25">
      <c r="IJ292" s="20"/>
      <c r="IK292" s="20"/>
      <c r="IL292" s="20"/>
      <c r="IM292" s="20"/>
      <c r="IN292" s="20"/>
    </row>
    <row r="293" spans="244:248" ht="20.149999999999999" customHeight="1" x14ac:dyDescent="0.25">
      <c r="IJ293" s="20"/>
      <c r="IK293" s="20"/>
      <c r="IL293" s="20"/>
      <c r="IM293" s="20"/>
      <c r="IN293" s="20"/>
    </row>
    <row r="294" spans="244:248" ht="20.149999999999999" customHeight="1" x14ac:dyDescent="0.25">
      <c r="IJ294" s="20"/>
      <c r="IK294" s="20"/>
      <c r="IL294" s="20"/>
      <c r="IM294" s="20"/>
      <c r="IN294" s="20"/>
    </row>
    <row r="295" spans="244:248" ht="20.149999999999999" customHeight="1" x14ac:dyDescent="0.25">
      <c r="IJ295" s="20"/>
      <c r="IK295" s="20"/>
      <c r="IL295" s="20"/>
      <c r="IM295" s="20"/>
      <c r="IN295" s="20"/>
    </row>
    <row r="296" spans="244:248" ht="20.149999999999999" customHeight="1" x14ac:dyDescent="0.25">
      <c r="IJ296" s="20"/>
      <c r="IK296" s="20"/>
      <c r="IL296" s="20"/>
      <c r="IM296" s="20"/>
      <c r="IN296" s="20"/>
    </row>
    <row r="297" spans="244:248" ht="20.149999999999999" customHeight="1" x14ac:dyDescent="0.25">
      <c r="IJ297" s="20"/>
      <c r="IK297" s="20"/>
      <c r="IL297" s="20"/>
      <c r="IM297" s="20"/>
      <c r="IN297" s="20"/>
    </row>
    <row r="298" spans="244:248" ht="20.149999999999999" customHeight="1" x14ac:dyDescent="0.25">
      <c r="IJ298" s="20"/>
      <c r="IK298" s="20"/>
      <c r="IL298" s="20"/>
      <c r="IM298" s="20"/>
      <c r="IN298" s="20"/>
    </row>
    <row r="299" spans="244:248" ht="20.149999999999999" customHeight="1" x14ac:dyDescent="0.25">
      <c r="IJ299" s="20"/>
      <c r="IK299" s="20"/>
      <c r="IL299" s="20"/>
      <c r="IM299" s="20"/>
      <c r="IN299" s="20"/>
    </row>
    <row r="300" spans="244:248" ht="20.149999999999999" customHeight="1" x14ac:dyDescent="0.25">
      <c r="IJ300" s="20"/>
      <c r="IK300" s="20"/>
      <c r="IL300" s="20"/>
      <c r="IM300" s="20"/>
      <c r="IN300" s="20"/>
    </row>
    <row r="301" spans="244:248" ht="20.149999999999999" customHeight="1" x14ac:dyDescent="0.25">
      <c r="IJ301" s="20"/>
      <c r="IK301" s="20"/>
      <c r="IL301" s="20"/>
      <c r="IM301" s="20"/>
      <c r="IN301" s="20"/>
    </row>
    <row r="302" spans="244:248" ht="20.149999999999999" customHeight="1" x14ac:dyDescent="0.25">
      <c r="IJ302" s="20"/>
      <c r="IK302" s="20"/>
      <c r="IL302" s="20"/>
      <c r="IM302" s="20"/>
      <c r="IN302" s="20"/>
    </row>
    <row r="303" spans="244:248" ht="20.149999999999999" customHeight="1" x14ac:dyDescent="0.25">
      <c r="IJ303" s="20"/>
      <c r="IK303" s="20"/>
      <c r="IL303" s="20"/>
      <c r="IM303" s="20"/>
      <c r="IN303" s="20"/>
    </row>
    <row r="304" spans="244:248" ht="20.149999999999999" customHeight="1" x14ac:dyDescent="0.25">
      <c r="IJ304" s="20"/>
      <c r="IK304" s="20"/>
      <c r="IL304" s="20"/>
      <c r="IM304" s="20"/>
      <c r="IN304" s="20"/>
    </row>
    <row r="305" spans="244:248" ht="20.149999999999999" customHeight="1" x14ac:dyDescent="0.25">
      <c r="IJ305" s="20"/>
      <c r="IK305" s="20"/>
      <c r="IL305" s="20"/>
      <c r="IM305" s="20"/>
      <c r="IN305" s="20"/>
    </row>
    <row r="306" spans="244:248" ht="20.149999999999999" customHeight="1" x14ac:dyDescent="0.25">
      <c r="IJ306" s="20"/>
      <c r="IK306" s="20"/>
      <c r="IL306" s="20"/>
      <c r="IM306" s="20"/>
      <c r="IN306" s="20"/>
    </row>
    <row r="307" spans="244:248" ht="20.149999999999999" customHeight="1" x14ac:dyDescent="0.25">
      <c r="IJ307" s="20"/>
      <c r="IK307" s="20"/>
      <c r="IL307" s="20"/>
      <c r="IM307" s="20"/>
      <c r="IN307" s="20"/>
    </row>
    <row r="308" spans="244:248" ht="20.149999999999999" customHeight="1" x14ac:dyDescent="0.25">
      <c r="IJ308" s="20"/>
      <c r="IK308" s="20"/>
      <c r="IL308" s="20"/>
      <c r="IM308" s="20"/>
      <c r="IN308" s="20"/>
    </row>
    <row r="309" spans="244:248" ht="20.149999999999999" customHeight="1" x14ac:dyDescent="0.25">
      <c r="IJ309" s="20"/>
      <c r="IK309" s="20"/>
      <c r="IL309" s="20"/>
      <c r="IM309" s="20"/>
      <c r="IN309" s="20"/>
    </row>
    <row r="310" spans="244:248" ht="20.149999999999999" customHeight="1" x14ac:dyDescent="0.25">
      <c r="IJ310" s="20"/>
      <c r="IK310" s="20"/>
      <c r="IL310" s="20"/>
      <c r="IM310" s="20"/>
      <c r="IN310" s="20"/>
    </row>
    <row r="311" spans="244:248" ht="20.149999999999999" customHeight="1" x14ac:dyDescent="0.25">
      <c r="IJ311" s="20"/>
      <c r="IK311" s="20"/>
      <c r="IL311" s="20"/>
      <c r="IM311" s="20"/>
      <c r="IN311" s="20"/>
    </row>
    <row r="312" spans="244:248" ht="20.149999999999999" customHeight="1" x14ac:dyDescent="0.25">
      <c r="IJ312" s="20"/>
      <c r="IK312" s="20"/>
      <c r="IL312" s="20"/>
      <c r="IM312" s="20"/>
      <c r="IN312" s="20"/>
    </row>
    <row r="313" spans="244:248" ht="20.149999999999999" customHeight="1" x14ac:dyDescent="0.25">
      <c r="IJ313" s="20"/>
      <c r="IK313" s="20"/>
      <c r="IL313" s="20"/>
      <c r="IM313" s="20"/>
      <c r="IN313" s="20"/>
    </row>
    <row r="314" spans="244:248" ht="20.149999999999999" customHeight="1" x14ac:dyDescent="0.25">
      <c r="IJ314" s="20"/>
      <c r="IK314" s="20"/>
      <c r="IL314" s="20"/>
      <c r="IM314" s="20"/>
      <c r="IN314" s="20"/>
    </row>
    <row r="315" spans="244:248" ht="20.149999999999999" customHeight="1" x14ac:dyDescent="0.25">
      <c r="IJ315" s="20"/>
      <c r="IK315" s="20"/>
      <c r="IL315" s="20"/>
      <c r="IM315" s="20"/>
      <c r="IN315" s="20"/>
    </row>
    <row r="316" spans="244:248" ht="20.149999999999999" customHeight="1" x14ac:dyDescent="0.25">
      <c r="IJ316" s="20"/>
      <c r="IK316" s="20"/>
      <c r="IL316" s="20"/>
      <c r="IM316" s="20"/>
      <c r="IN316" s="20"/>
    </row>
    <row r="317" spans="244:248" ht="20.149999999999999" customHeight="1" x14ac:dyDescent="0.25">
      <c r="IJ317" s="20"/>
      <c r="IK317" s="20"/>
      <c r="IL317" s="20"/>
      <c r="IM317" s="20"/>
      <c r="IN317" s="20"/>
    </row>
    <row r="318" spans="244:248" ht="20.149999999999999" customHeight="1" x14ac:dyDescent="0.25">
      <c r="IJ318" s="20"/>
      <c r="IK318" s="20"/>
      <c r="IL318" s="20"/>
      <c r="IM318" s="20"/>
      <c r="IN318" s="20"/>
    </row>
    <row r="319" spans="244:248" ht="20.149999999999999" customHeight="1" x14ac:dyDescent="0.25">
      <c r="IJ319" s="20"/>
      <c r="IK319" s="20"/>
      <c r="IL319" s="20"/>
      <c r="IM319" s="20"/>
      <c r="IN319" s="20"/>
    </row>
    <row r="320" spans="244:248" ht="20.149999999999999" customHeight="1" x14ac:dyDescent="0.25">
      <c r="IJ320" s="20"/>
      <c r="IK320" s="20"/>
      <c r="IL320" s="20"/>
      <c r="IM320" s="20"/>
      <c r="IN320" s="20"/>
    </row>
    <row r="321" spans="244:248" ht="20.149999999999999" customHeight="1" x14ac:dyDescent="0.25">
      <c r="IJ321" s="20"/>
      <c r="IK321" s="20"/>
      <c r="IL321" s="20"/>
      <c r="IM321" s="20"/>
      <c r="IN321" s="20"/>
    </row>
    <row r="322" spans="244:248" ht="20.149999999999999" customHeight="1" x14ac:dyDescent="0.25">
      <c r="IJ322" s="20"/>
      <c r="IK322" s="20"/>
      <c r="IL322" s="20"/>
      <c r="IM322" s="20"/>
      <c r="IN322" s="20"/>
    </row>
    <row r="323" spans="244:248" ht="20.149999999999999" customHeight="1" x14ac:dyDescent="0.25">
      <c r="IJ323" s="20"/>
      <c r="IK323" s="20"/>
      <c r="IL323" s="20"/>
      <c r="IM323" s="20"/>
      <c r="IN323" s="20"/>
    </row>
    <row r="324" spans="244:248" ht="20.149999999999999" customHeight="1" x14ac:dyDescent="0.25">
      <c r="IJ324" s="20"/>
      <c r="IK324" s="20"/>
      <c r="IL324" s="20"/>
      <c r="IM324" s="20"/>
      <c r="IN324" s="20"/>
    </row>
    <row r="325" spans="244:248" ht="20.149999999999999" customHeight="1" x14ac:dyDescent="0.25">
      <c r="IJ325" s="20"/>
      <c r="IK325" s="20"/>
      <c r="IL325" s="20"/>
      <c r="IM325" s="20"/>
      <c r="IN325" s="20"/>
    </row>
    <row r="326" spans="244:248" ht="20.149999999999999" customHeight="1" x14ac:dyDescent="0.25">
      <c r="IJ326" s="20"/>
      <c r="IK326" s="20"/>
      <c r="IL326" s="20"/>
      <c r="IM326" s="20"/>
      <c r="IN326" s="20"/>
    </row>
    <row r="327" spans="244:248" ht="20.149999999999999" customHeight="1" x14ac:dyDescent="0.25">
      <c r="IJ327" s="20"/>
      <c r="IK327" s="20"/>
      <c r="IL327" s="20"/>
      <c r="IM327" s="20"/>
      <c r="IN327" s="20"/>
    </row>
    <row r="328" spans="244:248" ht="20.149999999999999" customHeight="1" x14ac:dyDescent="0.25">
      <c r="IJ328" s="20"/>
      <c r="IK328" s="20"/>
      <c r="IL328" s="20"/>
      <c r="IM328" s="20"/>
      <c r="IN328" s="20"/>
    </row>
    <row r="329" spans="244:248" ht="20.149999999999999" customHeight="1" x14ac:dyDescent="0.25">
      <c r="IJ329" s="20"/>
      <c r="IK329" s="20"/>
      <c r="IL329" s="20"/>
      <c r="IM329" s="20"/>
      <c r="IN329" s="20"/>
    </row>
    <row r="330" spans="244:248" ht="20.149999999999999" customHeight="1" x14ac:dyDescent="0.25">
      <c r="IJ330" s="20"/>
      <c r="IK330" s="20"/>
      <c r="IL330" s="20"/>
      <c r="IM330" s="20"/>
      <c r="IN330" s="20"/>
    </row>
    <row r="331" spans="244:248" ht="20.149999999999999" customHeight="1" x14ac:dyDescent="0.25">
      <c r="IJ331" s="20"/>
      <c r="IK331" s="20"/>
      <c r="IL331" s="20"/>
      <c r="IM331" s="20"/>
      <c r="IN331" s="20"/>
    </row>
    <row r="332" spans="244:248" ht="20.149999999999999" customHeight="1" x14ac:dyDescent="0.25">
      <c r="IJ332" s="20"/>
      <c r="IK332" s="20"/>
      <c r="IL332" s="20"/>
      <c r="IM332" s="20"/>
      <c r="IN332" s="20"/>
    </row>
    <row r="333" spans="244:248" ht="20.149999999999999" customHeight="1" x14ac:dyDescent="0.25">
      <c r="IJ333" s="20"/>
      <c r="IK333" s="20"/>
      <c r="IL333" s="20"/>
      <c r="IM333" s="20"/>
      <c r="IN333" s="20"/>
    </row>
    <row r="334" spans="244:248" ht="20.149999999999999" customHeight="1" x14ac:dyDescent="0.25">
      <c r="IJ334" s="20"/>
      <c r="IK334" s="20"/>
      <c r="IL334" s="20"/>
      <c r="IM334" s="20"/>
      <c r="IN334" s="20"/>
    </row>
    <row r="335" spans="244:248" ht="20.149999999999999" customHeight="1" x14ac:dyDescent="0.25">
      <c r="IJ335" s="20"/>
      <c r="IK335" s="20"/>
      <c r="IL335" s="20"/>
      <c r="IM335" s="20"/>
      <c r="IN335" s="20"/>
    </row>
    <row r="336" spans="244:248" ht="20.149999999999999" customHeight="1" x14ac:dyDescent="0.25">
      <c r="IJ336" s="20"/>
      <c r="IK336" s="20"/>
      <c r="IL336" s="20"/>
      <c r="IM336" s="20"/>
      <c r="IN336" s="20"/>
    </row>
    <row r="337" spans="244:248" ht="20.149999999999999" customHeight="1" x14ac:dyDescent="0.25">
      <c r="IJ337" s="20"/>
      <c r="IK337" s="20"/>
      <c r="IL337" s="20"/>
      <c r="IM337" s="20"/>
      <c r="IN337" s="20"/>
    </row>
    <row r="338" spans="244:248" ht="20.149999999999999" customHeight="1" x14ac:dyDescent="0.25">
      <c r="IJ338" s="20"/>
      <c r="IK338" s="20"/>
      <c r="IL338" s="20"/>
      <c r="IM338" s="20"/>
      <c r="IN338" s="20"/>
    </row>
    <row r="339" spans="244:248" ht="20.149999999999999" customHeight="1" x14ac:dyDescent="0.25">
      <c r="IJ339" s="20"/>
      <c r="IK339" s="20"/>
      <c r="IL339" s="20"/>
      <c r="IM339" s="20"/>
      <c r="IN339" s="20"/>
    </row>
    <row r="340" spans="244:248" ht="20.149999999999999" customHeight="1" x14ac:dyDescent="0.25">
      <c r="IJ340" s="20"/>
      <c r="IK340" s="20"/>
      <c r="IL340" s="20"/>
      <c r="IM340" s="20"/>
      <c r="IN340" s="20"/>
    </row>
    <row r="341" spans="244:248" ht="20.149999999999999" customHeight="1" x14ac:dyDescent="0.25">
      <c r="IJ341" s="20"/>
      <c r="IK341" s="20"/>
      <c r="IL341" s="20"/>
      <c r="IM341" s="20"/>
      <c r="IN341" s="20"/>
    </row>
    <row r="342" spans="244:248" ht="20.149999999999999" customHeight="1" x14ac:dyDescent="0.25">
      <c r="IJ342" s="20"/>
      <c r="IK342" s="20"/>
      <c r="IL342" s="20"/>
      <c r="IM342" s="20"/>
      <c r="IN342" s="20"/>
    </row>
    <row r="343" spans="244:248" ht="20.149999999999999" customHeight="1" x14ac:dyDescent="0.25">
      <c r="IJ343" s="20"/>
      <c r="IK343" s="20"/>
      <c r="IL343" s="20"/>
      <c r="IM343" s="20"/>
      <c r="IN343" s="20"/>
    </row>
    <row r="344" spans="244:248" ht="20.149999999999999" customHeight="1" x14ac:dyDescent="0.25">
      <c r="IJ344" s="20"/>
      <c r="IK344" s="20"/>
      <c r="IL344" s="20"/>
      <c r="IM344" s="20"/>
      <c r="IN344" s="20"/>
    </row>
    <row r="345" spans="244:248" ht="20.149999999999999" customHeight="1" x14ac:dyDescent="0.25">
      <c r="IJ345" s="20"/>
      <c r="IK345" s="20"/>
      <c r="IL345" s="20"/>
      <c r="IM345" s="20"/>
      <c r="IN345" s="20"/>
    </row>
    <row r="346" spans="244:248" ht="20.149999999999999" customHeight="1" x14ac:dyDescent="0.25">
      <c r="IJ346" s="20"/>
      <c r="IK346" s="20"/>
      <c r="IL346" s="20"/>
      <c r="IM346" s="20"/>
      <c r="IN346" s="20"/>
    </row>
    <row r="347" spans="244:248" ht="20.149999999999999" customHeight="1" x14ac:dyDescent="0.25">
      <c r="IJ347" s="20"/>
      <c r="IK347" s="20"/>
      <c r="IL347" s="20"/>
      <c r="IM347" s="20"/>
      <c r="IN347" s="20"/>
    </row>
    <row r="348" spans="244:248" ht="20.149999999999999" customHeight="1" x14ac:dyDescent="0.25">
      <c r="IJ348" s="20"/>
      <c r="IK348" s="20"/>
      <c r="IL348" s="20"/>
      <c r="IM348" s="20"/>
      <c r="IN348" s="20"/>
    </row>
    <row r="349" spans="244:248" ht="20.149999999999999" customHeight="1" x14ac:dyDescent="0.25">
      <c r="IJ349" s="20"/>
      <c r="IK349" s="20"/>
      <c r="IL349" s="20"/>
      <c r="IM349" s="20"/>
      <c r="IN349" s="20"/>
    </row>
    <row r="350" spans="244:248" ht="20.149999999999999" customHeight="1" x14ac:dyDescent="0.25">
      <c r="IJ350" s="20"/>
      <c r="IK350" s="20"/>
      <c r="IL350" s="20"/>
      <c r="IM350" s="20"/>
      <c r="IN350" s="20"/>
    </row>
    <row r="351" spans="244:248" ht="20.149999999999999" customHeight="1" x14ac:dyDescent="0.25">
      <c r="IJ351" s="20"/>
      <c r="IK351" s="20"/>
      <c r="IL351" s="20"/>
      <c r="IM351" s="20"/>
      <c r="IN351" s="20"/>
    </row>
    <row r="352" spans="244:248" ht="20.149999999999999" customHeight="1" x14ac:dyDescent="0.25">
      <c r="IJ352" s="20"/>
      <c r="IK352" s="20"/>
      <c r="IL352" s="20"/>
      <c r="IM352" s="20"/>
      <c r="IN352" s="20"/>
    </row>
    <row r="353" spans="244:248" ht="20.149999999999999" customHeight="1" x14ac:dyDescent="0.25">
      <c r="IJ353" s="20"/>
      <c r="IK353" s="20"/>
      <c r="IL353" s="20"/>
      <c r="IM353" s="20"/>
      <c r="IN353" s="20"/>
    </row>
    <row r="354" spans="244:248" ht="20.149999999999999" customHeight="1" x14ac:dyDescent="0.25">
      <c r="IJ354" s="20"/>
      <c r="IK354" s="20"/>
      <c r="IL354" s="20"/>
      <c r="IM354" s="20"/>
      <c r="IN354" s="20"/>
    </row>
    <row r="355" spans="244:248" ht="20.149999999999999" customHeight="1" x14ac:dyDescent="0.25">
      <c r="IJ355" s="20"/>
      <c r="IK355" s="20"/>
      <c r="IL355" s="20"/>
      <c r="IM355" s="20"/>
      <c r="IN355" s="20"/>
    </row>
    <row r="356" spans="244:248" ht="20.149999999999999" customHeight="1" x14ac:dyDescent="0.25">
      <c r="IJ356" s="20"/>
      <c r="IK356" s="20"/>
      <c r="IL356" s="20"/>
      <c r="IM356" s="20"/>
      <c r="IN356" s="20"/>
    </row>
    <row r="357" spans="244:248" ht="20.149999999999999" customHeight="1" x14ac:dyDescent="0.25">
      <c r="IJ357" s="20"/>
      <c r="IK357" s="20"/>
      <c r="IL357" s="20"/>
      <c r="IM357" s="20"/>
      <c r="IN357" s="20"/>
    </row>
    <row r="358" spans="244:248" ht="20.149999999999999" customHeight="1" x14ac:dyDescent="0.25">
      <c r="IJ358" s="20"/>
      <c r="IK358" s="20"/>
      <c r="IL358" s="20"/>
      <c r="IM358" s="20"/>
      <c r="IN358" s="20"/>
    </row>
    <row r="359" spans="244:248" ht="20.149999999999999" customHeight="1" x14ac:dyDescent="0.25">
      <c r="IJ359" s="20"/>
      <c r="IK359" s="20"/>
      <c r="IL359" s="20"/>
      <c r="IM359" s="20"/>
      <c r="IN359" s="20"/>
    </row>
    <row r="360" spans="244:248" ht="20.149999999999999" customHeight="1" x14ac:dyDescent="0.25">
      <c r="IJ360" s="20"/>
      <c r="IK360" s="20"/>
      <c r="IL360" s="20"/>
      <c r="IM360" s="20"/>
      <c r="IN360" s="20"/>
    </row>
    <row r="361" spans="244:248" ht="20.149999999999999" customHeight="1" x14ac:dyDescent="0.25">
      <c r="IJ361" s="20"/>
      <c r="IK361" s="20"/>
      <c r="IL361" s="20"/>
      <c r="IM361" s="20"/>
      <c r="IN361" s="20"/>
    </row>
    <row r="362" spans="244:248" ht="20.149999999999999" customHeight="1" x14ac:dyDescent="0.25">
      <c r="IJ362" s="20"/>
      <c r="IK362" s="20"/>
      <c r="IL362" s="20"/>
      <c r="IM362" s="20"/>
      <c r="IN362" s="20"/>
    </row>
    <row r="363" spans="244:248" ht="20.149999999999999" customHeight="1" x14ac:dyDescent="0.25">
      <c r="IJ363" s="20"/>
      <c r="IK363" s="20"/>
      <c r="IL363" s="20"/>
      <c r="IM363" s="20"/>
      <c r="IN363" s="20"/>
    </row>
    <row r="364" spans="244:248" ht="20.149999999999999" customHeight="1" x14ac:dyDescent="0.25">
      <c r="IJ364" s="20"/>
      <c r="IK364" s="20"/>
      <c r="IL364" s="20"/>
      <c r="IM364" s="20"/>
      <c r="IN364" s="20"/>
    </row>
    <row r="365" spans="244:248" ht="20.149999999999999" customHeight="1" x14ac:dyDescent="0.25">
      <c r="IJ365" s="20"/>
      <c r="IK365" s="20"/>
      <c r="IL365" s="20"/>
      <c r="IM365" s="20"/>
      <c r="IN365" s="20"/>
    </row>
    <row r="366" spans="244:248" ht="20.149999999999999" customHeight="1" x14ac:dyDescent="0.25">
      <c r="IJ366" s="20"/>
      <c r="IK366" s="20"/>
      <c r="IL366" s="20"/>
      <c r="IM366" s="20"/>
      <c r="IN366" s="20"/>
    </row>
    <row r="367" spans="244:248" ht="20.149999999999999" customHeight="1" x14ac:dyDescent="0.25">
      <c r="IJ367" s="20"/>
      <c r="IK367" s="20"/>
      <c r="IL367" s="20"/>
      <c r="IM367" s="20"/>
      <c r="IN367" s="20"/>
    </row>
    <row r="368" spans="244:248" ht="20.149999999999999" customHeight="1" x14ac:dyDescent="0.25">
      <c r="IJ368" s="20"/>
      <c r="IK368" s="20"/>
      <c r="IL368" s="20"/>
      <c r="IM368" s="20"/>
      <c r="IN368" s="20"/>
    </row>
    <row r="369" spans="244:248" ht="20.149999999999999" customHeight="1" x14ac:dyDescent="0.25">
      <c r="IJ369" s="20"/>
      <c r="IK369" s="20"/>
      <c r="IL369" s="20"/>
      <c r="IM369" s="20"/>
      <c r="IN369" s="20"/>
    </row>
    <row r="370" spans="244:248" ht="20.149999999999999" customHeight="1" x14ac:dyDescent="0.25">
      <c r="IJ370" s="20"/>
      <c r="IK370" s="20"/>
      <c r="IL370" s="20"/>
      <c r="IM370" s="20"/>
      <c r="IN370" s="20"/>
    </row>
    <row r="371" spans="244:248" ht="20.149999999999999" customHeight="1" x14ac:dyDescent="0.25">
      <c r="IJ371" s="20"/>
      <c r="IK371" s="20"/>
      <c r="IL371" s="20"/>
      <c r="IM371" s="20"/>
      <c r="IN371" s="20"/>
    </row>
    <row r="372" spans="244:248" ht="20.149999999999999" customHeight="1" x14ac:dyDescent="0.25">
      <c r="IJ372" s="20"/>
      <c r="IK372" s="20"/>
      <c r="IL372" s="20"/>
      <c r="IM372" s="20"/>
      <c r="IN372" s="20"/>
    </row>
    <row r="373" spans="244:248" ht="20.149999999999999" customHeight="1" x14ac:dyDescent="0.25">
      <c r="IJ373" s="20"/>
      <c r="IK373" s="20"/>
      <c r="IL373" s="20"/>
      <c r="IM373" s="20"/>
      <c r="IN373" s="20"/>
    </row>
    <row r="374" spans="244:248" ht="20.149999999999999" customHeight="1" x14ac:dyDescent="0.25">
      <c r="IJ374" s="20"/>
      <c r="IK374" s="20"/>
      <c r="IL374" s="20"/>
      <c r="IM374" s="20"/>
      <c r="IN374" s="20"/>
    </row>
    <row r="375" spans="244:248" ht="20.149999999999999" customHeight="1" x14ac:dyDescent="0.25">
      <c r="IJ375" s="20"/>
      <c r="IK375" s="20"/>
      <c r="IL375" s="20"/>
      <c r="IM375" s="20"/>
      <c r="IN375" s="20"/>
    </row>
    <row r="376" spans="244:248" ht="20.149999999999999" customHeight="1" x14ac:dyDescent="0.25">
      <c r="IJ376" s="20"/>
      <c r="IK376" s="20"/>
      <c r="IL376" s="20"/>
      <c r="IM376" s="20"/>
      <c r="IN376" s="20"/>
    </row>
    <row r="377" spans="244:248" ht="20.149999999999999" customHeight="1" x14ac:dyDescent="0.25">
      <c r="IJ377" s="20"/>
      <c r="IK377" s="20"/>
      <c r="IL377" s="20"/>
      <c r="IM377" s="20"/>
      <c r="IN377" s="20"/>
    </row>
    <row r="378" spans="244:248" ht="20.149999999999999" customHeight="1" x14ac:dyDescent="0.25">
      <c r="IJ378" s="20"/>
      <c r="IK378" s="20"/>
      <c r="IL378" s="20"/>
      <c r="IM378" s="20"/>
      <c r="IN378" s="20"/>
    </row>
    <row r="379" spans="244:248" ht="20.149999999999999" customHeight="1" x14ac:dyDescent="0.25">
      <c r="IJ379" s="20"/>
      <c r="IK379" s="20"/>
      <c r="IL379" s="20"/>
      <c r="IM379" s="20"/>
      <c r="IN379" s="20"/>
    </row>
    <row r="380" spans="244:248" ht="20.149999999999999" customHeight="1" x14ac:dyDescent="0.25">
      <c r="IJ380" s="20"/>
      <c r="IK380" s="20"/>
      <c r="IL380" s="20"/>
      <c r="IM380" s="20"/>
      <c r="IN380" s="20"/>
    </row>
    <row r="381" spans="244:248" ht="20.149999999999999" customHeight="1" x14ac:dyDescent="0.25">
      <c r="IJ381" s="20"/>
      <c r="IK381" s="20"/>
      <c r="IL381" s="20"/>
      <c r="IM381" s="20"/>
      <c r="IN381" s="20"/>
    </row>
    <row r="382" spans="244:248" ht="20.149999999999999" customHeight="1" x14ac:dyDescent="0.25">
      <c r="IJ382" s="20"/>
      <c r="IK382" s="20"/>
      <c r="IL382" s="20"/>
      <c r="IM382" s="20"/>
      <c r="IN382" s="20"/>
    </row>
    <row r="383" spans="244:248" ht="20.149999999999999" customHeight="1" x14ac:dyDescent="0.25">
      <c r="IJ383" s="20"/>
      <c r="IK383" s="20"/>
      <c r="IL383" s="20"/>
      <c r="IM383" s="20"/>
      <c r="IN383" s="20"/>
    </row>
    <row r="384" spans="244:248" ht="20.149999999999999" customHeight="1" x14ac:dyDescent="0.25">
      <c r="IJ384" s="20"/>
      <c r="IK384" s="20"/>
      <c r="IL384" s="20"/>
      <c r="IM384" s="20"/>
      <c r="IN384" s="20"/>
    </row>
    <row r="385" spans="244:248" ht="20.149999999999999" customHeight="1" x14ac:dyDescent="0.25">
      <c r="IJ385" s="20"/>
      <c r="IK385" s="20"/>
      <c r="IL385" s="20"/>
      <c r="IM385" s="20"/>
      <c r="IN385" s="20"/>
    </row>
    <row r="386" spans="244:248" ht="20.149999999999999" customHeight="1" x14ac:dyDescent="0.25">
      <c r="IJ386" s="20"/>
      <c r="IK386" s="20"/>
      <c r="IL386" s="20"/>
      <c r="IM386" s="20"/>
      <c r="IN386" s="20"/>
    </row>
    <row r="387" spans="244:248" ht="20.149999999999999" customHeight="1" x14ac:dyDescent="0.25">
      <c r="IJ387" s="20"/>
      <c r="IK387" s="20"/>
      <c r="IL387" s="20"/>
      <c r="IM387" s="20"/>
      <c r="IN387" s="20"/>
    </row>
    <row r="388" spans="244:248" ht="20.149999999999999" customHeight="1" x14ac:dyDescent="0.25">
      <c r="IJ388" s="20"/>
      <c r="IK388" s="20"/>
      <c r="IL388" s="20"/>
      <c r="IM388" s="20"/>
      <c r="IN388" s="20"/>
    </row>
    <row r="389" spans="244:248" ht="20.149999999999999" customHeight="1" x14ac:dyDescent="0.25">
      <c r="IJ389" s="20"/>
      <c r="IK389" s="20"/>
      <c r="IL389" s="20"/>
      <c r="IM389" s="20"/>
      <c r="IN389" s="20"/>
    </row>
    <row r="390" spans="244:248" ht="20.149999999999999" customHeight="1" x14ac:dyDescent="0.25">
      <c r="IJ390" s="20"/>
      <c r="IK390" s="20"/>
      <c r="IL390" s="20"/>
      <c r="IM390" s="20"/>
      <c r="IN390" s="20"/>
    </row>
    <row r="391" spans="244:248" ht="20.149999999999999" customHeight="1" x14ac:dyDescent="0.25">
      <c r="IJ391" s="20"/>
      <c r="IK391" s="20"/>
      <c r="IL391" s="20"/>
      <c r="IM391" s="20"/>
      <c r="IN391" s="20"/>
    </row>
    <row r="392" spans="244:248" ht="20.149999999999999" customHeight="1" x14ac:dyDescent="0.25">
      <c r="IJ392" s="20"/>
      <c r="IK392" s="20"/>
      <c r="IL392" s="20"/>
      <c r="IM392" s="20"/>
      <c r="IN392" s="20"/>
    </row>
    <row r="393" spans="244:248" ht="20.149999999999999" customHeight="1" x14ac:dyDescent="0.25">
      <c r="IJ393" s="20"/>
      <c r="IK393" s="20"/>
      <c r="IL393" s="20"/>
      <c r="IM393" s="20"/>
      <c r="IN393" s="20"/>
    </row>
    <row r="394" spans="244:248" ht="20.149999999999999" customHeight="1" x14ac:dyDescent="0.25">
      <c r="IJ394" s="20"/>
      <c r="IK394" s="20"/>
      <c r="IL394" s="20"/>
      <c r="IM394" s="20"/>
      <c r="IN394" s="20"/>
    </row>
    <row r="395" spans="244:248" ht="20.149999999999999" customHeight="1" x14ac:dyDescent="0.25">
      <c r="IJ395" s="20"/>
      <c r="IK395" s="20"/>
      <c r="IL395" s="20"/>
      <c r="IM395" s="20"/>
      <c r="IN395" s="20"/>
    </row>
    <row r="396" spans="244:248" ht="20.149999999999999" customHeight="1" x14ac:dyDescent="0.25">
      <c r="IJ396" s="20"/>
      <c r="IK396" s="20"/>
      <c r="IL396" s="20"/>
      <c r="IM396" s="20"/>
      <c r="IN396" s="20"/>
    </row>
    <row r="397" spans="244:248" ht="20.149999999999999" customHeight="1" x14ac:dyDescent="0.25">
      <c r="IJ397" s="20"/>
      <c r="IK397" s="20"/>
      <c r="IL397" s="20"/>
      <c r="IM397" s="20"/>
      <c r="IN397" s="20"/>
    </row>
    <row r="398" spans="244:248" ht="20.149999999999999" customHeight="1" x14ac:dyDescent="0.25">
      <c r="IJ398" s="20"/>
      <c r="IK398" s="20"/>
      <c r="IL398" s="20"/>
      <c r="IM398" s="20"/>
      <c r="IN398" s="20"/>
    </row>
    <row r="399" spans="244:248" ht="20.149999999999999" customHeight="1" x14ac:dyDescent="0.25">
      <c r="IJ399" s="20"/>
      <c r="IK399" s="20"/>
      <c r="IL399" s="20"/>
      <c r="IM399" s="20"/>
      <c r="IN399" s="20"/>
    </row>
    <row r="400" spans="244:248" ht="20.149999999999999" customHeight="1" x14ac:dyDescent="0.25">
      <c r="IJ400" s="20"/>
      <c r="IK400" s="20"/>
      <c r="IL400" s="20"/>
      <c r="IM400" s="20"/>
      <c r="IN400" s="20"/>
    </row>
    <row r="401" spans="244:248" ht="20.149999999999999" customHeight="1" x14ac:dyDescent="0.25">
      <c r="IJ401" s="20"/>
      <c r="IK401" s="20"/>
      <c r="IL401" s="20"/>
      <c r="IM401" s="20"/>
      <c r="IN401" s="20"/>
    </row>
    <row r="402" spans="244:248" ht="20.149999999999999" customHeight="1" x14ac:dyDescent="0.25">
      <c r="IJ402" s="20"/>
      <c r="IK402" s="20"/>
      <c r="IL402" s="20"/>
      <c r="IM402" s="20"/>
      <c r="IN402" s="20"/>
    </row>
    <row r="403" spans="244:248" ht="20.149999999999999" customHeight="1" x14ac:dyDescent="0.25">
      <c r="IJ403" s="20"/>
      <c r="IK403" s="20"/>
      <c r="IL403" s="20"/>
      <c r="IM403" s="20"/>
      <c r="IN403" s="20"/>
    </row>
    <row r="404" spans="244:248" ht="20.149999999999999" customHeight="1" x14ac:dyDescent="0.25">
      <c r="IJ404" s="20"/>
      <c r="IK404" s="20"/>
      <c r="IL404" s="20"/>
      <c r="IM404" s="20"/>
      <c r="IN404" s="20"/>
    </row>
    <row r="405" spans="244:248" ht="20.149999999999999" customHeight="1" x14ac:dyDescent="0.25">
      <c r="IJ405" s="20"/>
      <c r="IK405" s="20"/>
      <c r="IL405" s="20"/>
      <c r="IM405" s="20"/>
      <c r="IN405" s="20"/>
    </row>
    <row r="406" spans="244:248" ht="20.149999999999999" customHeight="1" x14ac:dyDescent="0.25">
      <c r="IJ406" s="20"/>
      <c r="IK406" s="20"/>
      <c r="IL406" s="20"/>
      <c r="IM406" s="20"/>
      <c r="IN406" s="20"/>
    </row>
    <row r="407" spans="244:248" ht="20.149999999999999" customHeight="1" x14ac:dyDescent="0.25">
      <c r="IJ407" s="20"/>
      <c r="IK407" s="20"/>
      <c r="IL407" s="20"/>
      <c r="IM407" s="20"/>
      <c r="IN407" s="20"/>
    </row>
    <row r="408" spans="244:248" ht="20.149999999999999" customHeight="1" x14ac:dyDescent="0.25">
      <c r="IJ408" s="20"/>
      <c r="IK408" s="20"/>
      <c r="IL408" s="20"/>
      <c r="IM408" s="20"/>
      <c r="IN408" s="20"/>
    </row>
    <row r="409" spans="244:248" ht="20.149999999999999" customHeight="1" x14ac:dyDescent="0.25">
      <c r="IJ409" s="20"/>
      <c r="IK409" s="20"/>
      <c r="IL409" s="20"/>
      <c r="IM409" s="20"/>
      <c r="IN409" s="20"/>
    </row>
    <row r="410" spans="244:248" ht="20.149999999999999" customHeight="1" x14ac:dyDescent="0.25">
      <c r="IJ410" s="20"/>
      <c r="IK410" s="20"/>
      <c r="IL410" s="20"/>
      <c r="IM410" s="20"/>
      <c r="IN410" s="20"/>
    </row>
    <row r="411" spans="244:248" ht="20.149999999999999" customHeight="1" x14ac:dyDescent="0.25">
      <c r="IJ411" s="20"/>
      <c r="IK411" s="20"/>
      <c r="IL411" s="20"/>
      <c r="IM411" s="20"/>
      <c r="IN411" s="20"/>
    </row>
    <row r="412" spans="244:248" ht="20.149999999999999" customHeight="1" x14ac:dyDescent="0.25">
      <c r="IJ412" s="20"/>
      <c r="IK412" s="20"/>
      <c r="IL412" s="20"/>
      <c r="IM412" s="20"/>
      <c r="IN412" s="20"/>
    </row>
    <row r="413" spans="244:248" ht="20.149999999999999" customHeight="1" x14ac:dyDescent="0.25">
      <c r="IJ413" s="20"/>
      <c r="IK413" s="20"/>
      <c r="IL413" s="20"/>
      <c r="IM413" s="20"/>
      <c r="IN413" s="20"/>
    </row>
    <row r="414" spans="244:248" ht="20.149999999999999" customHeight="1" x14ac:dyDescent="0.25">
      <c r="IJ414" s="20"/>
      <c r="IK414" s="20"/>
      <c r="IL414" s="20"/>
      <c r="IM414" s="20"/>
      <c r="IN414" s="20"/>
    </row>
    <row r="415" spans="244:248" ht="20.149999999999999" customHeight="1" x14ac:dyDescent="0.25">
      <c r="IJ415" s="20"/>
      <c r="IK415" s="20"/>
      <c r="IL415" s="20"/>
      <c r="IM415" s="20"/>
      <c r="IN415" s="20"/>
    </row>
    <row r="416" spans="244:248" ht="20.149999999999999" customHeight="1" x14ac:dyDescent="0.25">
      <c r="IJ416" s="20"/>
      <c r="IK416" s="20"/>
      <c r="IL416" s="20"/>
      <c r="IM416" s="20"/>
      <c r="IN416" s="20"/>
    </row>
    <row r="417" spans="244:248" ht="20.149999999999999" customHeight="1" x14ac:dyDescent="0.25">
      <c r="IJ417" s="20"/>
      <c r="IK417" s="20"/>
      <c r="IL417" s="20"/>
      <c r="IM417" s="20"/>
      <c r="IN417" s="20"/>
    </row>
    <row r="418" spans="244:248" ht="20.149999999999999" customHeight="1" x14ac:dyDescent="0.25">
      <c r="IJ418" s="20"/>
      <c r="IK418" s="20"/>
      <c r="IL418" s="20"/>
      <c r="IM418" s="20"/>
      <c r="IN418" s="20"/>
    </row>
    <row r="419" spans="244:248" ht="20.149999999999999" customHeight="1" x14ac:dyDescent="0.25">
      <c r="IJ419" s="20"/>
      <c r="IK419" s="20"/>
      <c r="IL419" s="20"/>
      <c r="IM419" s="20"/>
      <c r="IN419" s="20"/>
    </row>
    <row r="420" spans="244:248" ht="20.149999999999999" customHeight="1" x14ac:dyDescent="0.25">
      <c r="IJ420" s="20"/>
      <c r="IK420" s="20"/>
      <c r="IL420" s="20"/>
      <c r="IM420" s="20"/>
      <c r="IN420" s="20"/>
    </row>
    <row r="421" spans="244:248" ht="20.149999999999999" customHeight="1" x14ac:dyDescent="0.25">
      <c r="IJ421" s="20"/>
      <c r="IK421" s="20"/>
      <c r="IL421" s="20"/>
      <c r="IM421" s="20"/>
      <c r="IN421" s="20"/>
    </row>
    <row r="422" spans="244:248" ht="20.149999999999999" customHeight="1" x14ac:dyDescent="0.25">
      <c r="IJ422" s="20"/>
      <c r="IK422" s="20"/>
      <c r="IL422" s="20"/>
      <c r="IM422" s="20"/>
      <c r="IN422" s="20"/>
    </row>
    <row r="423" spans="244:248" ht="20.149999999999999" customHeight="1" x14ac:dyDescent="0.25">
      <c r="IJ423" s="20"/>
      <c r="IK423" s="20"/>
      <c r="IL423" s="20"/>
      <c r="IM423" s="20"/>
      <c r="IN423" s="20"/>
    </row>
    <row r="424" spans="244:248" ht="20.149999999999999" customHeight="1" x14ac:dyDescent="0.25">
      <c r="IJ424" s="20"/>
      <c r="IK424" s="20"/>
      <c r="IL424" s="20"/>
      <c r="IM424" s="20"/>
      <c r="IN424" s="20"/>
    </row>
    <row r="425" spans="244:248" ht="20.149999999999999" customHeight="1" x14ac:dyDescent="0.25">
      <c r="IJ425" s="20"/>
      <c r="IK425" s="20"/>
      <c r="IL425" s="20"/>
      <c r="IM425" s="20"/>
      <c r="IN425" s="20"/>
    </row>
    <row r="426" spans="244:248" ht="20.149999999999999" customHeight="1" x14ac:dyDescent="0.25">
      <c r="IJ426" s="20"/>
      <c r="IK426" s="20"/>
      <c r="IL426" s="20"/>
      <c r="IM426" s="20"/>
      <c r="IN426" s="20"/>
    </row>
    <row r="427" spans="244:248" ht="20.149999999999999" customHeight="1" x14ac:dyDescent="0.25">
      <c r="IJ427" s="20"/>
      <c r="IK427" s="20"/>
      <c r="IL427" s="20"/>
      <c r="IM427" s="20"/>
      <c r="IN427" s="20"/>
    </row>
    <row r="428" spans="244:248" ht="20.149999999999999" customHeight="1" x14ac:dyDescent="0.25">
      <c r="IJ428" s="20"/>
      <c r="IK428" s="20"/>
      <c r="IL428" s="20"/>
      <c r="IM428" s="20"/>
      <c r="IN428" s="20"/>
    </row>
    <row r="429" spans="244:248" ht="20.149999999999999" customHeight="1" x14ac:dyDescent="0.25">
      <c r="IJ429" s="20"/>
      <c r="IK429" s="20"/>
      <c r="IL429" s="20"/>
      <c r="IM429" s="20"/>
      <c r="IN429" s="20"/>
    </row>
    <row r="430" spans="244:248" ht="20.149999999999999" customHeight="1" x14ac:dyDescent="0.25">
      <c r="IJ430" s="20"/>
      <c r="IK430" s="20"/>
      <c r="IL430" s="20"/>
      <c r="IM430" s="20"/>
      <c r="IN430" s="20"/>
    </row>
    <row r="431" spans="244:248" ht="20.149999999999999" customHeight="1" x14ac:dyDescent="0.25">
      <c r="IJ431" s="20"/>
      <c r="IK431" s="20"/>
      <c r="IL431" s="20"/>
      <c r="IM431" s="20"/>
      <c r="IN431" s="20"/>
    </row>
    <row r="432" spans="244:248" ht="20.149999999999999" customHeight="1" x14ac:dyDescent="0.25">
      <c r="IJ432" s="20"/>
      <c r="IK432" s="20"/>
      <c r="IL432" s="20"/>
      <c r="IM432" s="20"/>
      <c r="IN432" s="20"/>
    </row>
    <row r="433" spans="244:248" ht="20.149999999999999" customHeight="1" x14ac:dyDescent="0.25">
      <c r="IJ433" s="20"/>
      <c r="IK433" s="20"/>
      <c r="IL433" s="20"/>
      <c r="IM433" s="20"/>
      <c r="IN433" s="20"/>
    </row>
    <row r="434" spans="244:248" ht="20.149999999999999" customHeight="1" x14ac:dyDescent="0.25">
      <c r="IJ434" s="20"/>
      <c r="IK434" s="20"/>
      <c r="IL434" s="20"/>
      <c r="IM434" s="20"/>
      <c r="IN434" s="20"/>
    </row>
    <row r="435" spans="244:248" ht="20.149999999999999" customHeight="1" x14ac:dyDescent="0.25">
      <c r="IJ435" s="20"/>
      <c r="IK435" s="20"/>
      <c r="IL435" s="20"/>
      <c r="IM435" s="20"/>
      <c r="IN435" s="20"/>
    </row>
    <row r="436" spans="244:248" ht="20.149999999999999" customHeight="1" x14ac:dyDescent="0.25">
      <c r="IJ436" s="20"/>
      <c r="IK436" s="20"/>
      <c r="IL436" s="20"/>
      <c r="IM436" s="20"/>
      <c r="IN436" s="20"/>
    </row>
    <row r="437" spans="244:248" ht="20.149999999999999" customHeight="1" x14ac:dyDescent="0.25">
      <c r="IJ437" s="20"/>
      <c r="IK437" s="20"/>
      <c r="IL437" s="20"/>
      <c r="IM437" s="20"/>
      <c r="IN437" s="20"/>
    </row>
    <row r="438" spans="244:248" ht="20.149999999999999" customHeight="1" x14ac:dyDescent="0.25">
      <c r="IJ438" s="20"/>
      <c r="IK438" s="20"/>
      <c r="IL438" s="20"/>
      <c r="IM438" s="20"/>
      <c r="IN438" s="20"/>
    </row>
    <row r="439" spans="244:248" ht="20.149999999999999" customHeight="1" x14ac:dyDescent="0.25">
      <c r="IJ439" s="20"/>
      <c r="IK439" s="20"/>
      <c r="IL439" s="20"/>
      <c r="IM439" s="20"/>
      <c r="IN439" s="20"/>
    </row>
    <row r="440" spans="244:248" ht="20.149999999999999" customHeight="1" x14ac:dyDescent="0.25">
      <c r="IJ440" s="20"/>
      <c r="IK440" s="20"/>
      <c r="IL440" s="20"/>
      <c r="IM440" s="20"/>
      <c r="IN440" s="20"/>
    </row>
    <row r="441" spans="244:248" ht="20.149999999999999" customHeight="1" x14ac:dyDescent="0.25">
      <c r="IJ441" s="20"/>
      <c r="IK441" s="20"/>
      <c r="IL441" s="20"/>
      <c r="IM441" s="20"/>
      <c r="IN441" s="20"/>
    </row>
    <row r="442" spans="244:248" ht="20.149999999999999" customHeight="1" x14ac:dyDescent="0.25">
      <c r="IJ442" s="20"/>
      <c r="IK442" s="20"/>
      <c r="IL442" s="20"/>
      <c r="IM442" s="20"/>
      <c r="IN442" s="20"/>
    </row>
    <row r="443" spans="244:248" ht="20.149999999999999" customHeight="1" x14ac:dyDescent="0.25">
      <c r="IJ443" s="20"/>
      <c r="IK443" s="20"/>
      <c r="IL443" s="20"/>
      <c r="IM443" s="20"/>
      <c r="IN443" s="20"/>
    </row>
    <row r="444" spans="244:248" ht="20.149999999999999" customHeight="1" x14ac:dyDescent="0.25">
      <c r="IJ444" s="20"/>
      <c r="IK444" s="20"/>
      <c r="IL444" s="20"/>
      <c r="IM444" s="20"/>
      <c r="IN444" s="20"/>
    </row>
    <row r="445" spans="244:248" ht="20.149999999999999" customHeight="1" x14ac:dyDescent="0.25">
      <c r="IJ445" s="20"/>
      <c r="IK445" s="20"/>
      <c r="IL445" s="20"/>
      <c r="IM445" s="20"/>
      <c r="IN445" s="20"/>
    </row>
    <row r="446" spans="244:248" ht="20.149999999999999" customHeight="1" x14ac:dyDescent="0.25">
      <c r="IJ446" s="20"/>
      <c r="IK446" s="20"/>
      <c r="IL446" s="20"/>
      <c r="IM446" s="20"/>
      <c r="IN446" s="20"/>
    </row>
    <row r="447" spans="244:248" ht="20.149999999999999" customHeight="1" x14ac:dyDescent="0.25">
      <c r="IJ447" s="20"/>
      <c r="IK447" s="20"/>
      <c r="IL447" s="20"/>
      <c r="IM447" s="20"/>
      <c r="IN447" s="20"/>
    </row>
    <row r="448" spans="244:248" ht="20.149999999999999" customHeight="1" x14ac:dyDescent="0.25">
      <c r="IJ448" s="20"/>
      <c r="IK448" s="20"/>
      <c r="IL448" s="20"/>
      <c r="IM448" s="20"/>
      <c r="IN448" s="20"/>
    </row>
    <row r="449" spans="244:248" ht="20.149999999999999" customHeight="1" x14ac:dyDescent="0.25">
      <c r="IJ449" s="20"/>
      <c r="IK449" s="20"/>
      <c r="IL449" s="20"/>
      <c r="IM449" s="20"/>
      <c r="IN449" s="20"/>
    </row>
    <row r="450" spans="244:248" ht="20.149999999999999" customHeight="1" x14ac:dyDescent="0.25">
      <c r="IJ450" s="20"/>
      <c r="IK450" s="20"/>
      <c r="IL450" s="20"/>
      <c r="IM450" s="20"/>
      <c r="IN450" s="20"/>
    </row>
    <row r="451" spans="244:248" ht="20.149999999999999" customHeight="1" x14ac:dyDescent="0.25">
      <c r="IJ451" s="20"/>
      <c r="IK451" s="20"/>
      <c r="IL451" s="20"/>
      <c r="IM451" s="20"/>
      <c r="IN451" s="20"/>
    </row>
    <row r="452" spans="244:248" ht="20.149999999999999" customHeight="1" x14ac:dyDescent="0.25">
      <c r="IJ452" s="20"/>
      <c r="IK452" s="20"/>
      <c r="IL452" s="20"/>
      <c r="IM452" s="20"/>
      <c r="IN452" s="20"/>
    </row>
    <row r="453" spans="244:248" ht="20.149999999999999" customHeight="1" x14ac:dyDescent="0.25">
      <c r="IJ453" s="20"/>
      <c r="IK453" s="20"/>
      <c r="IL453" s="20"/>
      <c r="IM453" s="20"/>
      <c r="IN453" s="20"/>
    </row>
    <row r="454" spans="244:248" ht="20.149999999999999" customHeight="1" x14ac:dyDescent="0.25">
      <c r="IJ454" s="20"/>
      <c r="IK454" s="20"/>
      <c r="IL454" s="20"/>
      <c r="IM454" s="20"/>
      <c r="IN454" s="20"/>
    </row>
    <row r="455" spans="244:248" ht="20.149999999999999" customHeight="1" x14ac:dyDescent="0.25">
      <c r="IJ455" s="20"/>
      <c r="IK455" s="20"/>
      <c r="IL455" s="20"/>
      <c r="IM455" s="20"/>
      <c r="IN455" s="20"/>
    </row>
    <row r="456" spans="244:248" ht="20.149999999999999" customHeight="1" x14ac:dyDescent="0.25">
      <c r="IJ456" s="20"/>
      <c r="IK456" s="20"/>
      <c r="IL456" s="20"/>
      <c r="IM456" s="20"/>
      <c r="IN456" s="20"/>
    </row>
    <row r="457" spans="244:248" ht="20.149999999999999" customHeight="1" x14ac:dyDescent="0.25">
      <c r="IJ457" s="20"/>
      <c r="IK457" s="20"/>
      <c r="IL457" s="20"/>
      <c r="IM457" s="20"/>
      <c r="IN457" s="20"/>
    </row>
    <row r="458" spans="244:248" ht="20.149999999999999" customHeight="1" x14ac:dyDescent="0.25">
      <c r="IJ458" s="20"/>
      <c r="IK458" s="20"/>
      <c r="IL458" s="20"/>
      <c r="IM458" s="20"/>
      <c r="IN458" s="20"/>
    </row>
    <row r="459" spans="244:248" ht="20.149999999999999" customHeight="1" x14ac:dyDescent="0.25">
      <c r="IJ459" s="20"/>
      <c r="IK459" s="20"/>
      <c r="IL459" s="20"/>
      <c r="IM459" s="20"/>
      <c r="IN459" s="20"/>
    </row>
    <row r="460" spans="244:248" ht="20.149999999999999" customHeight="1" x14ac:dyDescent="0.25">
      <c r="IJ460" s="20"/>
      <c r="IK460" s="20"/>
      <c r="IL460" s="20"/>
      <c r="IM460" s="20"/>
      <c r="IN460" s="20"/>
    </row>
    <row r="461" spans="244:248" ht="20.149999999999999" customHeight="1" x14ac:dyDescent="0.25">
      <c r="IJ461" s="20"/>
      <c r="IK461" s="20"/>
      <c r="IL461" s="20"/>
      <c r="IM461" s="20"/>
      <c r="IN461" s="20"/>
    </row>
    <row r="462" spans="244:248" ht="20.149999999999999" customHeight="1" x14ac:dyDescent="0.25">
      <c r="IJ462" s="20"/>
      <c r="IK462" s="20"/>
      <c r="IL462" s="20"/>
      <c r="IM462" s="20"/>
      <c r="IN462" s="20"/>
    </row>
    <row r="463" spans="244:248" ht="20.149999999999999" customHeight="1" x14ac:dyDescent="0.25">
      <c r="IJ463" s="20"/>
      <c r="IK463" s="20"/>
      <c r="IL463" s="20"/>
      <c r="IM463" s="20"/>
      <c r="IN463" s="20"/>
    </row>
    <row r="464" spans="244:248" ht="20.149999999999999" customHeight="1" x14ac:dyDescent="0.25">
      <c r="IJ464" s="20"/>
      <c r="IK464" s="20"/>
      <c r="IL464" s="20"/>
      <c r="IM464" s="20"/>
      <c r="IN464" s="20"/>
    </row>
    <row r="465" spans="244:248" ht="20.149999999999999" customHeight="1" x14ac:dyDescent="0.25">
      <c r="IJ465" s="20"/>
      <c r="IK465" s="20"/>
      <c r="IL465" s="20"/>
      <c r="IM465" s="20"/>
      <c r="IN465" s="20"/>
    </row>
    <row r="466" spans="244:248" ht="20.149999999999999" customHeight="1" x14ac:dyDescent="0.25">
      <c r="IJ466" s="20"/>
      <c r="IK466" s="20"/>
      <c r="IL466" s="20"/>
      <c r="IM466" s="20"/>
      <c r="IN466" s="20"/>
    </row>
    <row r="467" spans="244:248" ht="20.149999999999999" customHeight="1" x14ac:dyDescent="0.25">
      <c r="IJ467" s="20"/>
      <c r="IK467" s="20"/>
      <c r="IL467" s="20"/>
      <c r="IM467" s="20"/>
      <c r="IN467" s="20"/>
    </row>
    <row r="468" spans="244:248" ht="20.149999999999999" customHeight="1" x14ac:dyDescent="0.25">
      <c r="IJ468" s="20"/>
      <c r="IK468" s="20"/>
      <c r="IL468" s="20"/>
      <c r="IM468" s="20"/>
      <c r="IN468" s="20"/>
    </row>
    <row r="469" spans="244:248" ht="20.149999999999999" customHeight="1" x14ac:dyDescent="0.25">
      <c r="IJ469" s="20"/>
      <c r="IK469" s="20"/>
      <c r="IL469" s="20"/>
      <c r="IM469" s="20"/>
      <c r="IN469" s="20"/>
    </row>
    <row r="470" spans="244:248" ht="20.149999999999999" customHeight="1" x14ac:dyDescent="0.25">
      <c r="IJ470" s="20"/>
      <c r="IK470" s="20"/>
      <c r="IL470" s="20"/>
      <c r="IM470" s="20"/>
      <c r="IN470" s="20"/>
    </row>
    <row r="471" spans="244:248" ht="20.149999999999999" customHeight="1" x14ac:dyDescent="0.25">
      <c r="IJ471" s="20"/>
      <c r="IK471" s="20"/>
      <c r="IL471" s="20"/>
      <c r="IM471" s="20"/>
      <c r="IN471" s="20"/>
    </row>
    <row r="472" spans="244:248" ht="20.149999999999999" customHeight="1" x14ac:dyDescent="0.25">
      <c r="IJ472" s="20"/>
      <c r="IK472" s="20"/>
      <c r="IL472" s="20"/>
      <c r="IM472" s="20"/>
      <c r="IN472" s="20"/>
    </row>
    <row r="473" spans="244:248" ht="20.149999999999999" customHeight="1" x14ac:dyDescent="0.25">
      <c r="IJ473" s="20"/>
      <c r="IK473" s="20"/>
      <c r="IL473" s="20"/>
      <c r="IM473" s="20"/>
      <c r="IN473" s="20"/>
    </row>
    <row r="474" spans="244:248" ht="20.149999999999999" customHeight="1" x14ac:dyDescent="0.25">
      <c r="IJ474" s="20"/>
      <c r="IK474" s="20"/>
      <c r="IL474" s="20"/>
      <c r="IM474" s="20"/>
      <c r="IN474" s="20"/>
    </row>
    <row r="475" spans="244:248" ht="20.149999999999999" customHeight="1" x14ac:dyDescent="0.25">
      <c r="IJ475" s="20"/>
      <c r="IK475" s="20"/>
      <c r="IL475" s="20"/>
      <c r="IM475" s="20"/>
      <c r="IN475" s="20"/>
    </row>
    <row r="476" spans="244:248" ht="20.149999999999999" customHeight="1" x14ac:dyDescent="0.25">
      <c r="IJ476" s="20"/>
      <c r="IK476" s="20"/>
      <c r="IL476" s="20"/>
      <c r="IM476" s="20"/>
      <c r="IN476" s="20"/>
    </row>
    <row r="477" spans="244:248" ht="20.149999999999999" customHeight="1" x14ac:dyDescent="0.25">
      <c r="IJ477" s="20"/>
      <c r="IK477" s="20"/>
      <c r="IL477" s="20"/>
      <c r="IM477" s="20"/>
      <c r="IN477" s="20"/>
    </row>
    <row r="478" spans="244:248" ht="20.149999999999999" customHeight="1" x14ac:dyDescent="0.25">
      <c r="IJ478" s="20"/>
      <c r="IK478" s="20"/>
      <c r="IL478" s="20"/>
      <c r="IM478" s="20"/>
      <c r="IN478" s="20"/>
    </row>
    <row r="479" spans="244:248" ht="20.149999999999999" customHeight="1" x14ac:dyDescent="0.25">
      <c r="IJ479" s="20"/>
      <c r="IK479" s="20"/>
      <c r="IL479" s="20"/>
      <c r="IM479" s="20"/>
      <c r="IN479" s="20"/>
    </row>
    <row r="480" spans="244:248" ht="20.149999999999999" customHeight="1" x14ac:dyDescent="0.25">
      <c r="IJ480" s="20"/>
      <c r="IK480" s="20"/>
      <c r="IL480" s="20"/>
      <c r="IM480" s="20"/>
      <c r="IN480" s="20"/>
    </row>
    <row r="481" spans="244:248" ht="20.149999999999999" customHeight="1" x14ac:dyDescent="0.25">
      <c r="IJ481" s="20"/>
      <c r="IK481" s="20"/>
      <c r="IL481" s="20"/>
      <c r="IM481" s="20"/>
      <c r="IN481" s="20"/>
    </row>
    <row r="482" spans="244:248" ht="20.149999999999999" customHeight="1" x14ac:dyDescent="0.25">
      <c r="IJ482" s="20"/>
      <c r="IK482" s="20"/>
      <c r="IL482" s="20"/>
      <c r="IM482" s="20"/>
      <c r="IN482" s="20"/>
    </row>
    <row r="483" spans="244:248" ht="20.149999999999999" customHeight="1" x14ac:dyDescent="0.25">
      <c r="IJ483" s="20"/>
      <c r="IK483" s="20"/>
      <c r="IL483" s="20"/>
      <c r="IM483" s="20"/>
      <c r="IN483" s="20"/>
    </row>
    <row r="484" spans="244:248" ht="20.149999999999999" customHeight="1" x14ac:dyDescent="0.25">
      <c r="IJ484" s="20"/>
      <c r="IK484" s="20"/>
      <c r="IL484" s="20"/>
      <c r="IM484" s="20"/>
      <c r="IN484" s="20"/>
    </row>
    <row r="485" spans="244:248" ht="20.149999999999999" customHeight="1" x14ac:dyDescent="0.25">
      <c r="IJ485" s="20"/>
      <c r="IK485" s="20"/>
      <c r="IL485" s="20"/>
      <c r="IM485" s="20"/>
      <c r="IN485" s="20"/>
    </row>
    <row r="486" spans="244:248" ht="20.149999999999999" customHeight="1" x14ac:dyDescent="0.25">
      <c r="IJ486" s="20"/>
      <c r="IK486" s="20"/>
      <c r="IL486" s="20"/>
      <c r="IM486" s="20"/>
      <c r="IN486" s="20"/>
    </row>
    <row r="487" spans="244:248" ht="20.149999999999999" customHeight="1" x14ac:dyDescent="0.25">
      <c r="IJ487" s="20"/>
      <c r="IK487" s="20"/>
      <c r="IL487" s="20"/>
      <c r="IM487" s="20"/>
      <c r="IN487" s="20"/>
    </row>
    <row r="488" spans="244:248" ht="20.149999999999999" customHeight="1" x14ac:dyDescent="0.25">
      <c r="IJ488" s="20"/>
      <c r="IK488" s="20"/>
      <c r="IL488" s="20"/>
      <c r="IM488" s="20"/>
      <c r="IN488" s="20"/>
    </row>
    <row r="489" spans="244:248" ht="20.149999999999999" customHeight="1" x14ac:dyDescent="0.25">
      <c r="IJ489" s="20"/>
      <c r="IK489" s="20"/>
      <c r="IL489" s="20"/>
      <c r="IM489" s="20"/>
      <c r="IN489" s="20"/>
    </row>
    <row r="490" spans="244:248" ht="20.149999999999999" customHeight="1" x14ac:dyDescent="0.25">
      <c r="IJ490" s="20"/>
      <c r="IK490" s="20"/>
      <c r="IL490" s="20"/>
      <c r="IM490" s="20"/>
      <c r="IN490" s="20"/>
    </row>
    <row r="491" spans="244:248" ht="20.149999999999999" customHeight="1" x14ac:dyDescent="0.25">
      <c r="IJ491" s="20"/>
      <c r="IK491" s="20"/>
      <c r="IL491" s="20"/>
      <c r="IM491" s="20"/>
      <c r="IN491" s="20"/>
    </row>
    <row r="492" spans="244:248" ht="20.149999999999999" customHeight="1" x14ac:dyDescent="0.25">
      <c r="IJ492" s="20"/>
      <c r="IK492" s="20"/>
      <c r="IL492" s="20"/>
      <c r="IM492" s="20"/>
      <c r="IN492" s="20"/>
    </row>
    <row r="493" spans="244:248" ht="20.149999999999999" customHeight="1" x14ac:dyDescent="0.25">
      <c r="IJ493" s="20"/>
      <c r="IK493" s="20"/>
      <c r="IL493" s="20"/>
      <c r="IM493" s="20"/>
      <c r="IN493" s="20"/>
    </row>
    <row r="494" spans="244:248" ht="20.149999999999999" customHeight="1" x14ac:dyDescent="0.25">
      <c r="IJ494" s="20"/>
      <c r="IK494" s="20"/>
      <c r="IL494" s="20"/>
      <c r="IM494" s="20"/>
      <c r="IN494" s="20"/>
    </row>
    <row r="495" spans="244:248" ht="20.149999999999999" customHeight="1" x14ac:dyDescent="0.25">
      <c r="IJ495" s="20"/>
      <c r="IK495" s="20"/>
      <c r="IL495" s="20"/>
      <c r="IM495" s="20"/>
      <c r="IN495" s="20"/>
    </row>
    <row r="496" spans="244:248" ht="20.149999999999999" customHeight="1" x14ac:dyDescent="0.25">
      <c r="IJ496" s="20"/>
      <c r="IK496" s="20"/>
      <c r="IL496" s="20"/>
      <c r="IM496" s="20"/>
      <c r="IN496" s="20"/>
    </row>
    <row r="497" spans="244:248" ht="20.149999999999999" customHeight="1" x14ac:dyDescent="0.25">
      <c r="IJ497" s="20"/>
      <c r="IK497" s="20"/>
      <c r="IL497" s="20"/>
      <c r="IM497" s="20"/>
      <c r="IN497" s="20"/>
    </row>
    <row r="498" spans="244:248" ht="20.149999999999999" customHeight="1" x14ac:dyDescent="0.25">
      <c r="IJ498" s="20"/>
      <c r="IK498" s="20"/>
      <c r="IL498" s="20"/>
      <c r="IM498" s="20"/>
      <c r="IN498" s="20"/>
    </row>
    <row r="499" spans="244:248" ht="20.149999999999999" customHeight="1" x14ac:dyDescent="0.25">
      <c r="IJ499" s="20"/>
      <c r="IK499" s="20"/>
      <c r="IL499" s="20"/>
      <c r="IM499" s="20"/>
      <c r="IN499" s="20"/>
    </row>
    <row r="500" spans="244:248" ht="20.149999999999999" customHeight="1" x14ac:dyDescent="0.25">
      <c r="IJ500" s="20"/>
      <c r="IK500" s="20"/>
      <c r="IL500" s="20"/>
      <c r="IM500" s="20"/>
      <c r="IN500" s="20"/>
    </row>
    <row r="501" spans="244:248" ht="20.149999999999999" customHeight="1" x14ac:dyDescent="0.25">
      <c r="IJ501" s="20"/>
      <c r="IK501" s="20"/>
      <c r="IL501" s="20"/>
      <c r="IM501" s="20"/>
      <c r="IN501" s="20"/>
    </row>
    <row r="502" spans="244:248" ht="20.149999999999999" customHeight="1" x14ac:dyDescent="0.25">
      <c r="IJ502" s="20"/>
      <c r="IK502" s="20"/>
      <c r="IL502" s="20"/>
      <c r="IM502" s="20"/>
      <c r="IN502" s="20"/>
    </row>
    <row r="503" spans="244:248" ht="20.149999999999999" customHeight="1" x14ac:dyDescent="0.25">
      <c r="IJ503" s="20"/>
      <c r="IK503" s="20"/>
      <c r="IL503" s="20"/>
      <c r="IM503" s="20"/>
      <c r="IN503" s="20"/>
    </row>
    <row r="504" spans="244:248" ht="20.149999999999999" customHeight="1" x14ac:dyDescent="0.25">
      <c r="IJ504" s="20"/>
      <c r="IK504" s="20"/>
      <c r="IL504" s="20"/>
      <c r="IM504" s="20"/>
      <c r="IN504" s="20"/>
    </row>
    <row r="505" spans="244:248" ht="20.149999999999999" customHeight="1" x14ac:dyDescent="0.25">
      <c r="IJ505" s="20"/>
      <c r="IK505" s="20"/>
      <c r="IL505" s="20"/>
      <c r="IM505" s="20"/>
      <c r="IN505" s="20"/>
    </row>
    <row r="506" spans="244:248" ht="20.149999999999999" customHeight="1" x14ac:dyDescent="0.25">
      <c r="IJ506" s="20"/>
      <c r="IK506" s="20"/>
      <c r="IL506" s="20"/>
      <c r="IM506" s="20"/>
      <c r="IN506" s="20"/>
    </row>
    <row r="507" spans="244:248" ht="20.149999999999999" customHeight="1" x14ac:dyDescent="0.25">
      <c r="IJ507" s="20"/>
      <c r="IK507" s="20"/>
      <c r="IL507" s="20"/>
      <c r="IM507" s="20"/>
      <c r="IN507" s="20"/>
    </row>
    <row r="508" spans="244:248" ht="20.149999999999999" customHeight="1" x14ac:dyDescent="0.25">
      <c r="IJ508" s="20"/>
      <c r="IK508" s="20"/>
      <c r="IL508" s="20"/>
      <c r="IM508" s="20"/>
      <c r="IN508" s="20"/>
    </row>
    <row r="509" spans="244:248" ht="20.149999999999999" customHeight="1" x14ac:dyDescent="0.25">
      <c r="IJ509" s="20"/>
      <c r="IK509" s="20"/>
      <c r="IL509" s="20"/>
      <c r="IM509" s="20"/>
      <c r="IN509" s="20"/>
    </row>
    <row r="510" spans="244:248" ht="20.149999999999999" customHeight="1" x14ac:dyDescent="0.25">
      <c r="IJ510" s="20"/>
      <c r="IK510" s="20"/>
      <c r="IL510" s="20"/>
      <c r="IM510" s="20"/>
      <c r="IN510" s="20"/>
    </row>
    <row r="511" spans="244:248" ht="20.149999999999999" customHeight="1" x14ac:dyDescent="0.25">
      <c r="IJ511" s="20"/>
      <c r="IK511" s="20"/>
      <c r="IL511" s="20"/>
      <c r="IM511" s="20"/>
      <c r="IN511" s="20"/>
    </row>
    <row r="512" spans="244:248" ht="20.149999999999999" customHeight="1" x14ac:dyDescent="0.25">
      <c r="IJ512" s="20"/>
      <c r="IK512" s="20"/>
      <c r="IL512" s="20"/>
      <c r="IM512" s="20"/>
      <c r="IN512" s="20"/>
    </row>
    <row r="513" spans="244:248" ht="20.149999999999999" customHeight="1" x14ac:dyDescent="0.25">
      <c r="IJ513" s="20"/>
      <c r="IK513" s="20"/>
      <c r="IL513" s="20"/>
      <c r="IM513" s="20"/>
      <c r="IN513" s="20"/>
    </row>
    <row r="514" spans="244:248" ht="20.149999999999999" customHeight="1" x14ac:dyDescent="0.25">
      <c r="IJ514" s="20"/>
      <c r="IK514" s="20"/>
      <c r="IL514" s="20"/>
      <c r="IM514" s="20"/>
      <c r="IN514" s="20"/>
    </row>
    <row r="515" spans="244:248" ht="20.149999999999999" customHeight="1" x14ac:dyDescent="0.25">
      <c r="IJ515" s="20"/>
      <c r="IK515" s="20"/>
      <c r="IL515" s="20"/>
      <c r="IM515" s="20"/>
      <c r="IN515" s="20"/>
    </row>
    <row r="516" spans="244:248" ht="20.149999999999999" customHeight="1" x14ac:dyDescent="0.25">
      <c r="IJ516" s="20"/>
      <c r="IK516" s="20"/>
      <c r="IL516" s="20"/>
      <c r="IM516" s="20"/>
      <c r="IN516" s="20"/>
    </row>
    <row r="517" spans="244:248" ht="20.149999999999999" customHeight="1" x14ac:dyDescent="0.25">
      <c r="IJ517" s="20"/>
      <c r="IK517" s="20"/>
      <c r="IL517" s="20"/>
      <c r="IM517" s="20"/>
      <c r="IN517" s="20"/>
    </row>
    <row r="518" spans="244:248" ht="20.149999999999999" customHeight="1" x14ac:dyDescent="0.25">
      <c r="IJ518" s="20"/>
      <c r="IK518" s="20"/>
      <c r="IL518" s="20"/>
      <c r="IM518" s="20"/>
      <c r="IN518" s="20"/>
    </row>
    <row r="519" spans="244:248" ht="20.149999999999999" customHeight="1" x14ac:dyDescent="0.25">
      <c r="IJ519" s="20"/>
      <c r="IK519" s="20"/>
      <c r="IL519" s="20"/>
      <c r="IM519" s="20"/>
      <c r="IN519" s="20"/>
    </row>
    <row r="520" spans="244:248" ht="20.149999999999999" customHeight="1" x14ac:dyDescent="0.25">
      <c r="IJ520" s="20"/>
      <c r="IK520" s="20"/>
      <c r="IL520" s="20"/>
      <c r="IM520" s="20"/>
      <c r="IN520" s="20"/>
    </row>
    <row r="521" spans="244:248" ht="20.149999999999999" customHeight="1" x14ac:dyDescent="0.25">
      <c r="IJ521" s="20"/>
      <c r="IK521" s="20"/>
      <c r="IL521" s="20"/>
      <c r="IM521" s="20"/>
      <c r="IN521" s="20"/>
    </row>
    <row r="522" spans="244:248" ht="20.149999999999999" customHeight="1" x14ac:dyDescent="0.25">
      <c r="IJ522" s="20"/>
      <c r="IK522" s="20"/>
      <c r="IL522" s="20"/>
      <c r="IM522" s="20"/>
      <c r="IN522" s="20"/>
    </row>
    <row r="523" spans="244:248" ht="20.149999999999999" customHeight="1" x14ac:dyDescent="0.25">
      <c r="IJ523" s="20"/>
      <c r="IK523" s="20"/>
      <c r="IL523" s="20"/>
      <c r="IM523" s="20"/>
      <c r="IN523" s="20"/>
    </row>
    <row r="524" spans="244:248" ht="20.149999999999999" customHeight="1" x14ac:dyDescent="0.25">
      <c r="IJ524" s="20"/>
      <c r="IK524" s="20"/>
      <c r="IL524" s="20"/>
      <c r="IM524" s="20"/>
      <c r="IN524" s="20"/>
    </row>
    <row r="525" spans="244:248" ht="20.149999999999999" customHeight="1" x14ac:dyDescent="0.25">
      <c r="IJ525" s="20"/>
      <c r="IK525" s="20"/>
      <c r="IL525" s="20"/>
      <c r="IM525" s="20"/>
      <c r="IN525" s="20"/>
    </row>
    <row r="526" spans="244:248" ht="20.149999999999999" customHeight="1" x14ac:dyDescent="0.25">
      <c r="IJ526" s="20"/>
      <c r="IK526" s="20"/>
      <c r="IL526" s="20"/>
      <c r="IM526" s="20"/>
      <c r="IN526" s="20"/>
    </row>
    <row r="527" spans="244:248" ht="20.149999999999999" customHeight="1" x14ac:dyDescent="0.25">
      <c r="IJ527" s="20"/>
      <c r="IK527" s="20"/>
      <c r="IL527" s="20"/>
      <c r="IM527" s="20"/>
      <c r="IN527" s="20"/>
    </row>
    <row r="528" spans="244:248" ht="20.149999999999999" customHeight="1" x14ac:dyDescent="0.25">
      <c r="IJ528" s="20"/>
      <c r="IK528" s="20"/>
      <c r="IL528" s="20"/>
      <c r="IM528" s="20"/>
      <c r="IN528" s="20"/>
    </row>
    <row r="529" spans="244:248" ht="20.149999999999999" customHeight="1" x14ac:dyDescent="0.25">
      <c r="IJ529" s="20"/>
      <c r="IK529" s="20"/>
      <c r="IL529" s="20"/>
      <c r="IM529" s="20"/>
      <c r="IN529" s="20"/>
    </row>
    <row r="530" spans="244:248" ht="20.149999999999999" customHeight="1" x14ac:dyDescent="0.25">
      <c r="IJ530" s="20"/>
      <c r="IK530" s="20"/>
      <c r="IL530" s="20"/>
      <c r="IM530" s="20"/>
      <c r="IN530" s="20"/>
    </row>
    <row r="531" spans="244:248" ht="20.149999999999999" customHeight="1" x14ac:dyDescent="0.25">
      <c r="IJ531" s="20"/>
      <c r="IK531" s="20"/>
      <c r="IL531" s="20"/>
      <c r="IM531" s="20"/>
      <c r="IN531" s="20"/>
    </row>
    <row r="532" spans="244:248" ht="20.149999999999999" customHeight="1" x14ac:dyDescent="0.25">
      <c r="IJ532" s="20"/>
      <c r="IK532" s="20"/>
      <c r="IL532" s="20"/>
      <c r="IM532" s="20"/>
      <c r="IN532" s="20"/>
    </row>
    <row r="533" spans="244:248" ht="20.149999999999999" customHeight="1" x14ac:dyDescent="0.25">
      <c r="IJ533" s="20"/>
      <c r="IK533" s="20"/>
      <c r="IL533" s="20"/>
      <c r="IM533" s="20"/>
      <c r="IN533" s="20"/>
    </row>
    <row r="534" spans="244:248" ht="20.149999999999999" customHeight="1" x14ac:dyDescent="0.25">
      <c r="IJ534" s="20"/>
      <c r="IK534" s="20"/>
      <c r="IL534" s="20"/>
      <c r="IM534" s="20"/>
      <c r="IN534" s="20"/>
    </row>
    <row r="535" spans="244:248" ht="20.149999999999999" customHeight="1" x14ac:dyDescent="0.25">
      <c r="IJ535" s="20"/>
      <c r="IK535" s="20"/>
      <c r="IL535" s="20"/>
      <c r="IM535" s="20"/>
      <c r="IN535" s="20"/>
    </row>
    <row r="536" spans="244:248" ht="20.149999999999999" customHeight="1" x14ac:dyDescent="0.25">
      <c r="IJ536" s="20"/>
      <c r="IK536" s="20"/>
      <c r="IL536" s="20"/>
      <c r="IM536" s="20"/>
      <c r="IN536" s="20"/>
    </row>
    <row r="537" spans="244:248" ht="20.149999999999999" customHeight="1" x14ac:dyDescent="0.25">
      <c r="IJ537" s="20"/>
      <c r="IK537" s="20"/>
      <c r="IL537" s="20"/>
      <c r="IM537" s="20"/>
      <c r="IN537" s="20"/>
    </row>
    <row r="538" spans="244:248" ht="20.149999999999999" customHeight="1" x14ac:dyDescent="0.25">
      <c r="IJ538" s="20"/>
      <c r="IK538" s="20"/>
      <c r="IL538" s="20"/>
      <c r="IM538" s="20"/>
      <c r="IN538" s="20"/>
    </row>
    <row r="539" spans="244:248" ht="20.149999999999999" customHeight="1" x14ac:dyDescent="0.25">
      <c r="IJ539" s="20"/>
      <c r="IK539" s="20"/>
      <c r="IL539" s="20"/>
      <c r="IM539" s="20"/>
      <c r="IN539" s="20"/>
    </row>
    <row r="540" spans="244:248" ht="20.149999999999999" customHeight="1" x14ac:dyDescent="0.25">
      <c r="IJ540" s="20"/>
      <c r="IK540" s="20"/>
      <c r="IL540" s="20"/>
      <c r="IM540" s="20"/>
      <c r="IN540" s="20"/>
    </row>
    <row r="541" spans="244:248" ht="20.149999999999999" customHeight="1" x14ac:dyDescent="0.25">
      <c r="IJ541" s="20"/>
      <c r="IK541" s="20"/>
      <c r="IL541" s="20"/>
      <c r="IM541" s="20"/>
      <c r="IN541" s="20"/>
    </row>
    <row r="542" spans="244:248" ht="20.149999999999999" customHeight="1" x14ac:dyDescent="0.25">
      <c r="IJ542" s="20"/>
      <c r="IK542" s="20"/>
      <c r="IL542" s="20"/>
      <c r="IM542" s="20"/>
      <c r="IN542" s="20"/>
    </row>
    <row r="543" spans="244:248" ht="20.149999999999999" customHeight="1" x14ac:dyDescent="0.25">
      <c r="IJ543" s="20"/>
      <c r="IK543" s="20"/>
      <c r="IL543" s="20"/>
      <c r="IM543" s="20"/>
      <c r="IN543" s="20"/>
    </row>
    <row r="544" spans="244:248" ht="20.149999999999999" customHeight="1" x14ac:dyDescent="0.25">
      <c r="IJ544" s="20"/>
      <c r="IK544" s="20"/>
      <c r="IL544" s="20"/>
      <c r="IM544" s="20"/>
      <c r="IN544" s="20"/>
    </row>
    <row r="545" spans="244:248" ht="20.149999999999999" customHeight="1" x14ac:dyDescent="0.25">
      <c r="IJ545" s="20"/>
      <c r="IK545" s="20"/>
      <c r="IL545" s="20"/>
      <c r="IM545" s="20"/>
      <c r="IN545" s="20"/>
    </row>
    <row r="546" spans="244:248" ht="20.149999999999999" customHeight="1" x14ac:dyDescent="0.25">
      <c r="IJ546" s="20"/>
      <c r="IK546" s="20"/>
      <c r="IL546" s="20"/>
      <c r="IM546" s="20"/>
      <c r="IN546" s="20"/>
    </row>
    <row r="547" spans="244:248" ht="20.149999999999999" customHeight="1" x14ac:dyDescent="0.25">
      <c r="IJ547" s="20"/>
      <c r="IK547" s="20"/>
      <c r="IL547" s="20"/>
      <c r="IM547" s="20"/>
      <c r="IN547" s="20"/>
    </row>
    <row r="548" spans="244:248" ht="20.149999999999999" customHeight="1" x14ac:dyDescent="0.25">
      <c r="IJ548" s="20"/>
      <c r="IK548" s="20"/>
      <c r="IL548" s="20"/>
      <c r="IM548" s="20"/>
      <c r="IN548" s="20"/>
    </row>
    <row r="549" spans="244:248" ht="20.149999999999999" customHeight="1" x14ac:dyDescent="0.25">
      <c r="IJ549" s="20"/>
      <c r="IK549" s="20"/>
      <c r="IL549" s="20"/>
      <c r="IM549" s="20"/>
      <c r="IN549" s="20"/>
    </row>
    <row r="550" spans="244:248" ht="20.149999999999999" customHeight="1" x14ac:dyDescent="0.25">
      <c r="IJ550" s="20"/>
      <c r="IK550" s="20"/>
      <c r="IL550" s="20"/>
      <c r="IM550" s="20"/>
      <c r="IN550" s="20"/>
    </row>
    <row r="551" spans="244:248" ht="20.149999999999999" customHeight="1" x14ac:dyDescent="0.25">
      <c r="IJ551" s="20"/>
      <c r="IK551" s="20"/>
      <c r="IL551" s="20"/>
      <c r="IM551" s="20"/>
      <c r="IN551" s="20"/>
    </row>
    <row r="552" spans="244:248" ht="20.149999999999999" customHeight="1" x14ac:dyDescent="0.25">
      <c r="IJ552" s="20"/>
      <c r="IK552" s="20"/>
      <c r="IL552" s="20"/>
      <c r="IM552" s="20"/>
      <c r="IN552" s="20"/>
    </row>
    <row r="553" spans="244:248" ht="20.149999999999999" customHeight="1" x14ac:dyDescent="0.25">
      <c r="IJ553" s="20"/>
      <c r="IK553" s="20"/>
      <c r="IL553" s="20"/>
      <c r="IM553" s="20"/>
      <c r="IN553" s="20"/>
    </row>
    <row r="554" spans="244:248" ht="20.149999999999999" customHeight="1" x14ac:dyDescent="0.25">
      <c r="IJ554" s="20"/>
      <c r="IK554" s="20"/>
      <c r="IL554" s="20"/>
      <c r="IM554" s="20"/>
      <c r="IN554" s="20"/>
    </row>
    <row r="555" spans="244:248" ht="20.149999999999999" customHeight="1" x14ac:dyDescent="0.25">
      <c r="IJ555" s="20"/>
      <c r="IK555" s="20"/>
      <c r="IL555" s="20"/>
      <c r="IM555" s="20"/>
      <c r="IN555" s="20"/>
    </row>
    <row r="556" spans="244:248" ht="20.149999999999999" customHeight="1" x14ac:dyDescent="0.25">
      <c r="IJ556" s="20"/>
      <c r="IK556" s="20"/>
      <c r="IL556" s="20"/>
      <c r="IM556" s="20"/>
      <c r="IN556" s="20"/>
    </row>
    <row r="557" spans="244:248" ht="20.149999999999999" customHeight="1" x14ac:dyDescent="0.25">
      <c r="IJ557" s="20"/>
      <c r="IK557" s="20"/>
      <c r="IL557" s="20"/>
      <c r="IM557" s="20"/>
      <c r="IN557" s="20"/>
    </row>
    <row r="558" spans="244:248" ht="20.149999999999999" customHeight="1" x14ac:dyDescent="0.25">
      <c r="IJ558" s="20"/>
      <c r="IK558" s="20"/>
      <c r="IL558" s="20"/>
      <c r="IM558" s="20"/>
      <c r="IN558" s="20"/>
    </row>
    <row r="559" spans="244:248" ht="20.149999999999999" customHeight="1" x14ac:dyDescent="0.25">
      <c r="IJ559" s="20"/>
      <c r="IK559" s="20"/>
      <c r="IL559" s="20"/>
      <c r="IM559" s="20"/>
      <c r="IN559" s="20"/>
    </row>
    <row r="560" spans="244:248" ht="20.149999999999999" customHeight="1" x14ac:dyDescent="0.25">
      <c r="IJ560" s="20"/>
      <c r="IK560" s="20"/>
      <c r="IL560" s="20"/>
      <c r="IM560" s="20"/>
      <c r="IN560" s="20"/>
    </row>
    <row r="561" spans="244:248" ht="20.149999999999999" customHeight="1" x14ac:dyDescent="0.25">
      <c r="IJ561" s="20"/>
      <c r="IK561" s="20"/>
      <c r="IL561" s="20"/>
      <c r="IM561" s="20"/>
      <c r="IN561" s="20"/>
    </row>
    <row r="562" spans="244:248" ht="20.149999999999999" customHeight="1" x14ac:dyDescent="0.25">
      <c r="IJ562" s="20"/>
      <c r="IK562" s="20"/>
      <c r="IL562" s="20"/>
      <c r="IM562" s="20"/>
      <c r="IN562" s="20"/>
    </row>
    <row r="563" spans="244:248" ht="20.149999999999999" customHeight="1" x14ac:dyDescent="0.25">
      <c r="IJ563" s="20"/>
      <c r="IK563" s="20"/>
      <c r="IL563" s="20"/>
      <c r="IM563" s="20"/>
      <c r="IN563" s="20"/>
    </row>
    <row r="564" spans="244:248" ht="20.149999999999999" customHeight="1" x14ac:dyDescent="0.25">
      <c r="IJ564" s="20"/>
      <c r="IK564" s="20"/>
      <c r="IL564" s="20"/>
      <c r="IM564" s="20"/>
      <c r="IN564" s="20"/>
    </row>
    <row r="565" spans="244:248" ht="20.149999999999999" customHeight="1" x14ac:dyDescent="0.25">
      <c r="IJ565" s="20"/>
      <c r="IK565" s="20"/>
      <c r="IL565" s="20"/>
      <c r="IM565" s="20"/>
      <c r="IN565" s="20"/>
    </row>
    <row r="566" spans="244:248" ht="20.149999999999999" customHeight="1" x14ac:dyDescent="0.25">
      <c r="IJ566" s="20"/>
      <c r="IK566" s="20"/>
      <c r="IL566" s="20"/>
      <c r="IM566" s="20"/>
      <c r="IN566" s="20"/>
    </row>
    <row r="567" spans="244:248" ht="20.149999999999999" customHeight="1" x14ac:dyDescent="0.25">
      <c r="IJ567" s="20"/>
      <c r="IK567" s="20"/>
      <c r="IL567" s="20"/>
      <c r="IM567" s="20"/>
      <c r="IN567" s="20"/>
    </row>
    <row r="568" spans="244:248" ht="20.149999999999999" customHeight="1" x14ac:dyDescent="0.25">
      <c r="IJ568" s="20"/>
      <c r="IK568" s="20"/>
      <c r="IL568" s="20"/>
      <c r="IM568" s="20"/>
      <c r="IN568" s="20"/>
    </row>
    <row r="569" spans="244:248" ht="20.149999999999999" customHeight="1" x14ac:dyDescent="0.25">
      <c r="IJ569" s="20"/>
      <c r="IK569" s="20"/>
      <c r="IL569" s="20"/>
      <c r="IM569" s="20"/>
      <c r="IN569" s="20"/>
    </row>
    <row r="570" spans="244:248" ht="20.149999999999999" customHeight="1" x14ac:dyDescent="0.25">
      <c r="IJ570" s="20"/>
      <c r="IK570" s="20"/>
      <c r="IL570" s="20"/>
      <c r="IM570" s="20"/>
      <c r="IN570" s="20"/>
    </row>
    <row r="571" spans="244:248" ht="20.149999999999999" customHeight="1" x14ac:dyDescent="0.25">
      <c r="IJ571" s="20"/>
      <c r="IK571" s="20"/>
      <c r="IL571" s="20"/>
      <c r="IM571" s="20"/>
      <c r="IN571" s="20"/>
    </row>
    <row r="572" spans="244:248" ht="20.149999999999999" customHeight="1" x14ac:dyDescent="0.25">
      <c r="IJ572" s="20"/>
      <c r="IK572" s="20"/>
      <c r="IL572" s="20"/>
      <c r="IM572" s="20"/>
      <c r="IN572" s="20"/>
    </row>
    <row r="573" spans="244:248" ht="20.149999999999999" customHeight="1" x14ac:dyDescent="0.25">
      <c r="IJ573" s="20"/>
      <c r="IK573" s="20"/>
      <c r="IL573" s="20"/>
      <c r="IM573" s="20"/>
      <c r="IN573" s="20"/>
    </row>
    <row r="574" spans="244:248" ht="20.149999999999999" customHeight="1" x14ac:dyDescent="0.25">
      <c r="IJ574" s="20"/>
      <c r="IK574" s="20"/>
      <c r="IL574" s="20"/>
      <c r="IM574" s="20"/>
      <c r="IN574" s="20"/>
    </row>
    <row r="575" spans="244:248" ht="20.149999999999999" customHeight="1" x14ac:dyDescent="0.25">
      <c r="IJ575" s="20"/>
      <c r="IK575" s="20"/>
      <c r="IL575" s="20"/>
      <c r="IM575" s="20"/>
      <c r="IN575" s="20"/>
    </row>
    <row r="576" spans="244:248" ht="20.149999999999999" customHeight="1" x14ac:dyDescent="0.25">
      <c r="IJ576" s="20"/>
      <c r="IK576" s="20"/>
      <c r="IL576" s="20"/>
      <c r="IM576" s="20"/>
      <c r="IN576" s="20"/>
    </row>
    <row r="577" spans="244:248" ht="20.149999999999999" customHeight="1" x14ac:dyDescent="0.25">
      <c r="IJ577" s="20"/>
      <c r="IK577" s="20"/>
      <c r="IL577" s="20"/>
      <c r="IM577" s="20"/>
      <c r="IN577" s="20"/>
    </row>
    <row r="578" spans="244:248" ht="20.149999999999999" customHeight="1" x14ac:dyDescent="0.25">
      <c r="IJ578" s="20"/>
      <c r="IK578" s="20"/>
      <c r="IL578" s="20"/>
      <c r="IM578" s="20"/>
      <c r="IN578" s="20"/>
    </row>
    <row r="579" spans="244:248" ht="20.149999999999999" customHeight="1" x14ac:dyDescent="0.25">
      <c r="IJ579" s="20"/>
      <c r="IK579" s="20"/>
      <c r="IL579" s="20"/>
      <c r="IM579" s="20"/>
      <c r="IN579" s="20"/>
    </row>
    <row r="580" spans="244:248" ht="20.149999999999999" customHeight="1" x14ac:dyDescent="0.25">
      <c r="IJ580" s="20"/>
      <c r="IK580" s="20"/>
      <c r="IL580" s="20"/>
      <c r="IM580" s="20"/>
      <c r="IN580" s="20"/>
    </row>
    <row r="581" spans="244:248" ht="20.149999999999999" customHeight="1" x14ac:dyDescent="0.25">
      <c r="IJ581" s="20"/>
      <c r="IK581" s="20"/>
      <c r="IL581" s="20"/>
      <c r="IM581" s="20"/>
      <c r="IN581" s="20"/>
    </row>
    <row r="582" spans="244:248" ht="20.149999999999999" customHeight="1" x14ac:dyDescent="0.25">
      <c r="IJ582" s="20"/>
      <c r="IK582" s="20"/>
      <c r="IL582" s="20"/>
      <c r="IM582" s="20"/>
      <c r="IN582" s="20"/>
    </row>
    <row r="583" spans="244:248" ht="20.149999999999999" customHeight="1" x14ac:dyDescent="0.25">
      <c r="IJ583" s="20"/>
      <c r="IK583" s="20"/>
      <c r="IL583" s="20"/>
      <c r="IM583" s="20"/>
      <c r="IN583" s="20"/>
    </row>
    <row r="584" spans="244:248" ht="20.149999999999999" customHeight="1" x14ac:dyDescent="0.25">
      <c r="IJ584" s="20"/>
      <c r="IK584" s="20"/>
      <c r="IL584" s="20"/>
      <c r="IM584" s="20"/>
      <c r="IN584" s="20"/>
    </row>
    <row r="585" spans="244:248" ht="20.149999999999999" customHeight="1" x14ac:dyDescent="0.25">
      <c r="IJ585" s="20"/>
      <c r="IK585" s="20"/>
      <c r="IL585" s="20"/>
      <c r="IM585" s="20"/>
      <c r="IN585" s="20"/>
    </row>
    <row r="586" spans="244:248" ht="20.149999999999999" customHeight="1" x14ac:dyDescent="0.25">
      <c r="IJ586" s="20"/>
      <c r="IK586" s="20"/>
      <c r="IL586" s="20"/>
      <c r="IM586" s="20"/>
      <c r="IN586" s="20"/>
    </row>
    <row r="587" spans="244:248" ht="20.149999999999999" customHeight="1" x14ac:dyDescent="0.25">
      <c r="IJ587" s="20"/>
      <c r="IK587" s="20"/>
      <c r="IL587" s="20"/>
      <c r="IM587" s="20"/>
      <c r="IN587" s="20"/>
    </row>
    <row r="588" spans="244:248" ht="20.149999999999999" customHeight="1" x14ac:dyDescent="0.25">
      <c r="IJ588" s="20"/>
      <c r="IK588" s="20"/>
      <c r="IL588" s="20"/>
      <c r="IM588" s="20"/>
      <c r="IN588" s="20"/>
    </row>
    <row r="589" spans="244:248" ht="20.149999999999999" customHeight="1" x14ac:dyDescent="0.25">
      <c r="IJ589" s="20"/>
      <c r="IK589" s="20"/>
      <c r="IL589" s="20"/>
      <c r="IM589" s="20"/>
      <c r="IN589" s="20"/>
    </row>
    <row r="590" spans="244:248" ht="20.149999999999999" customHeight="1" x14ac:dyDescent="0.25">
      <c r="IJ590" s="20"/>
      <c r="IK590" s="20"/>
      <c r="IL590" s="20"/>
      <c r="IM590" s="20"/>
      <c r="IN590" s="20"/>
    </row>
    <row r="591" spans="244:248" ht="20.149999999999999" customHeight="1" x14ac:dyDescent="0.25">
      <c r="IJ591" s="20"/>
      <c r="IK591" s="20"/>
      <c r="IL591" s="20"/>
      <c r="IM591" s="20"/>
      <c r="IN591" s="20"/>
    </row>
    <row r="592" spans="244:248" ht="20.149999999999999" customHeight="1" x14ac:dyDescent="0.25">
      <c r="IJ592" s="20"/>
      <c r="IK592" s="20"/>
      <c r="IL592" s="20"/>
      <c r="IM592" s="20"/>
      <c r="IN592" s="20"/>
    </row>
    <row r="593" spans="244:248" ht="20.149999999999999" customHeight="1" x14ac:dyDescent="0.25">
      <c r="IJ593" s="20"/>
      <c r="IK593" s="20"/>
      <c r="IL593" s="20"/>
      <c r="IM593" s="20"/>
      <c r="IN593" s="20"/>
    </row>
    <row r="594" spans="244:248" ht="20.149999999999999" customHeight="1" x14ac:dyDescent="0.25">
      <c r="IJ594" s="20"/>
      <c r="IK594" s="20"/>
      <c r="IL594" s="20"/>
      <c r="IM594" s="20"/>
      <c r="IN594" s="20"/>
    </row>
    <row r="595" spans="244:248" ht="20.149999999999999" customHeight="1" x14ac:dyDescent="0.25">
      <c r="IJ595" s="20"/>
      <c r="IK595" s="20"/>
      <c r="IL595" s="20"/>
      <c r="IM595" s="20"/>
      <c r="IN595" s="20"/>
    </row>
    <row r="596" spans="244:248" ht="20.149999999999999" customHeight="1" x14ac:dyDescent="0.25">
      <c r="IJ596" s="20"/>
      <c r="IK596" s="20"/>
      <c r="IL596" s="20"/>
      <c r="IM596" s="20"/>
      <c r="IN596" s="20"/>
    </row>
    <row r="597" spans="244:248" ht="20.149999999999999" customHeight="1" x14ac:dyDescent="0.25">
      <c r="IJ597" s="20"/>
      <c r="IK597" s="20"/>
      <c r="IL597" s="20"/>
      <c r="IM597" s="20"/>
      <c r="IN597" s="20"/>
    </row>
    <row r="598" spans="244:248" ht="20.149999999999999" customHeight="1" x14ac:dyDescent="0.25">
      <c r="IJ598" s="20"/>
      <c r="IK598" s="20"/>
      <c r="IL598" s="20"/>
      <c r="IM598" s="20"/>
      <c r="IN598" s="20"/>
    </row>
    <row r="599" spans="244:248" ht="20.149999999999999" customHeight="1" x14ac:dyDescent="0.25">
      <c r="IJ599" s="20"/>
      <c r="IK599" s="20"/>
      <c r="IL599" s="20"/>
      <c r="IM599" s="20"/>
      <c r="IN599" s="20"/>
    </row>
    <row r="600" spans="244:248" ht="20.149999999999999" customHeight="1" x14ac:dyDescent="0.25">
      <c r="IJ600" s="20"/>
      <c r="IK600" s="20"/>
      <c r="IL600" s="20"/>
      <c r="IM600" s="20"/>
      <c r="IN600" s="20"/>
    </row>
    <row r="601" spans="244:248" ht="20.149999999999999" customHeight="1" x14ac:dyDescent="0.25">
      <c r="IJ601" s="20"/>
      <c r="IK601" s="20"/>
      <c r="IL601" s="20"/>
      <c r="IM601" s="20"/>
      <c r="IN601" s="20"/>
    </row>
    <row r="602" spans="244:248" ht="20.149999999999999" customHeight="1" x14ac:dyDescent="0.25">
      <c r="IJ602" s="20"/>
      <c r="IK602" s="20"/>
      <c r="IL602" s="20"/>
      <c r="IM602" s="20"/>
      <c r="IN602" s="20"/>
    </row>
    <row r="603" spans="244:248" ht="20.149999999999999" customHeight="1" x14ac:dyDescent="0.25">
      <c r="IJ603" s="20"/>
      <c r="IK603" s="20"/>
      <c r="IL603" s="20"/>
      <c r="IM603" s="20"/>
      <c r="IN603" s="20"/>
    </row>
    <row r="604" spans="244:248" ht="20.149999999999999" customHeight="1" x14ac:dyDescent="0.25">
      <c r="IJ604" s="20"/>
      <c r="IK604" s="20"/>
      <c r="IL604" s="20"/>
      <c r="IM604" s="20"/>
      <c r="IN604" s="20"/>
    </row>
    <row r="605" spans="244:248" ht="20.149999999999999" customHeight="1" x14ac:dyDescent="0.25">
      <c r="IJ605" s="20"/>
      <c r="IK605" s="20"/>
      <c r="IL605" s="20"/>
      <c r="IM605" s="20"/>
      <c r="IN605" s="20"/>
    </row>
    <row r="606" spans="244:248" ht="20.149999999999999" customHeight="1" x14ac:dyDescent="0.25">
      <c r="IJ606" s="20"/>
      <c r="IK606" s="20"/>
      <c r="IL606" s="20"/>
      <c r="IM606" s="20"/>
      <c r="IN606" s="20"/>
    </row>
    <row r="607" spans="244:248" ht="20.149999999999999" customHeight="1" x14ac:dyDescent="0.25">
      <c r="IJ607" s="20"/>
      <c r="IK607" s="20"/>
      <c r="IL607" s="20"/>
      <c r="IM607" s="20"/>
      <c r="IN607" s="20"/>
    </row>
    <row r="608" spans="244:248" ht="20.149999999999999" customHeight="1" x14ac:dyDescent="0.25">
      <c r="IJ608" s="20"/>
      <c r="IK608" s="20"/>
      <c r="IL608" s="20"/>
      <c r="IM608" s="20"/>
      <c r="IN608" s="20"/>
    </row>
    <row r="609" spans="244:248" ht="20.149999999999999" customHeight="1" x14ac:dyDescent="0.25">
      <c r="IJ609" s="20"/>
      <c r="IK609" s="20"/>
      <c r="IL609" s="20"/>
      <c r="IM609" s="20"/>
      <c r="IN609" s="20"/>
    </row>
    <row r="610" spans="244:248" ht="20.149999999999999" customHeight="1" x14ac:dyDescent="0.25">
      <c r="IJ610" s="20"/>
      <c r="IK610" s="20"/>
      <c r="IL610" s="20"/>
      <c r="IM610" s="20"/>
      <c r="IN610" s="20"/>
    </row>
    <row r="611" spans="244:248" ht="20.149999999999999" customHeight="1" x14ac:dyDescent="0.25">
      <c r="IJ611" s="20"/>
      <c r="IK611" s="20"/>
      <c r="IL611" s="20"/>
      <c r="IM611" s="20"/>
      <c r="IN611" s="20"/>
    </row>
    <row r="612" spans="244:248" ht="20.149999999999999" customHeight="1" x14ac:dyDescent="0.25">
      <c r="IJ612" s="20"/>
      <c r="IK612" s="20"/>
      <c r="IL612" s="20"/>
      <c r="IM612" s="20"/>
      <c r="IN612" s="20"/>
    </row>
    <row r="613" spans="244:248" ht="20.149999999999999" customHeight="1" x14ac:dyDescent="0.25">
      <c r="IJ613" s="20"/>
      <c r="IK613" s="20"/>
      <c r="IL613" s="20"/>
      <c r="IM613" s="20"/>
      <c r="IN613" s="20"/>
    </row>
    <row r="614" spans="244:248" ht="20.149999999999999" customHeight="1" x14ac:dyDescent="0.25">
      <c r="IJ614" s="20"/>
      <c r="IK614" s="20"/>
      <c r="IL614" s="20"/>
      <c r="IM614" s="20"/>
      <c r="IN614" s="20"/>
    </row>
    <row r="615" spans="244:248" ht="20.149999999999999" customHeight="1" x14ac:dyDescent="0.25">
      <c r="IJ615" s="20"/>
      <c r="IK615" s="20"/>
      <c r="IL615" s="20"/>
      <c r="IM615" s="20"/>
      <c r="IN615" s="20"/>
    </row>
    <row r="616" spans="244:248" ht="20.149999999999999" customHeight="1" x14ac:dyDescent="0.25">
      <c r="IJ616" s="20"/>
      <c r="IK616" s="20"/>
      <c r="IL616" s="20"/>
      <c r="IM616" s="20"/>
      <c r="IN616" s="20"/>
    </row>
    <row r="617" spans="244:248" ht="20.149999999999999" customHeight="1" x14ac:dyDescent="0.25">
      <c r="IJ617" s="20"/>
      <c r="IK617" s="20"/>
      <c r="IL617" s="20"/>
      <c r="IM617" s="20"/>
      <c r="IN617" s="20"/>
    </row>
    <row r="618" spans="244:248" ht="20.149999999999999" customHeight="1" x14ac:dyDescent="0.25">
      <c r="IJ618" s="20"/>
      <c r="IK618" s="20"/>
      <c r="IL618" s="20"/>
      <c r="IM618" s="20"/>
      <c r="IN618" s="20"/>
    </row>
    <row r="619" spans="244:248" ht="20.149999999999999" customHeight="1" x14ac:dyDescent="0.25">
      <c r="IJ619" s="20"/>
      <c r="IK619" s="20"/>
      <c r="IL619" s="20"/>
      <c r="IM619" s="20"/>
      <c r="IN619" s="20"/>
    </row>
    <row r="620" spans="244:248" ht="20.149999999999999" customHeight="1" x14ac:dyDescent="0.25">
      <c r="IJ620" s="20"/>
      <c r="IK620" s="20"/>
      <c r="IL620" s="20"/>
      <c r="IM620" s="20"/>
      <c r="IN620" s="20"/>
    </row>
    <row r="621" spans="244:248" ht="20.149999999999999" customHeight="1" x14ac:dyDescent="0.25">
      <c r="IJ621" s="20"/>
      <c r="IK621" s="20"/>
      <c r="IL621" s="20"/>
      <c r="IM621" s="20"/>
      <c r="IN621" s="20"/>
    </row>
    <row r="622" spans="244:248" ht="20.149999999999999" customHeight="1" x14ac:dyDescent="0.25">
      <c r="IJ622" s="20"/>
      <c r="IK622" s="20"/>
      <c r="IL622" s="20"/>
      <c r="IM622" s="20"/>
      <c r="IN622" s="20"/>
    </row>
    <row r="623" spans="244:248" ht="20.149999999999999" customHeight="1" x14ac:dyDescent="0.25">
      <c r="IJ623" s="20"/>
      <c r="IK623" s="20"/>
      <c r="IL623" s="20"/>
      <c r="IM623" s="20"/>
      <c r="IN623" s="20"/>
    </row>
    <row r="624" spans="244:248" ht="20.149999999999999" customHeight="1" x14ac:dyDescent="0.25">
      <c r="IJ624" s="20"/>
      <c r="IK624" s="20"/>
      <c r="IL624" s="20"/>
      <c r="IM624" s="20"/>
      <c r="IN624" s="20"/>
    </row>
    <row r="625" spans="244:248" ht="20.149999999999999" customHeight="1" x14ac:dyDescent="0.25">
      <c r="IJ625" s="20"/>
      <c r="IK625" s="20"/>
      <c r="IL625" s="20"/>
      <c r="IM625" s="20"/>
      <c r="IN625" s="20"/>
    </row>
    <row r="626" spans="244:248" ht="20.149999999999999" customHeight="1" x14ac:dyDescent="0.25">
      <c r="IJ626" s="20"/>
      <c r="IK626" s="20"/>
      <c r="IL626" s="20"/>
      <c r="IM626" s="20"/>
      <c r="IN626" s="20"/>
    </row>
    <row r="627" spans="244:248" ht="20.149999999999999" customHeight="1" x14ac:dyDescent="0.25">
      <c r="IJ627" s="20"/>
      <c r="IK627" s="20"/>
      <c r="IL627" s="20"/>
      <c r="IM627" s="20"/>
      <c r="IN627" s="20"/>
    </row>
    <row r="628" spans="244:248" ht="20.149999999999999" customHeight="1" x14ac:dyDescent="0.25">
      <c r="IJ628" s="20"/>
      <c r="IK628" s="20"/>
      <c r="IL628" s="20"/>
      <c r="IM628" s="20"/>
      <c r="IN628" s="20"/>
    </row>
    <row r="629" spans="244:248" ht="20.149999999999999" customHeight="1" x14ac:dyDescent="0.25">
      <c r="IJ629" s="20"/>
      <c r="IK629" s="20"/>
      <c r="IL629" s="20"/>
      <c r="IM629" s="20"/>
      <c r="IN629" s="20"/>
    </row>
    <row r="630" spans="244:248" ht="20.149999999999999" customHeight="1" x14ac:dyDescent="0.25">
      <c r="IJ630" s="20"/>
      <c r="IK630" s="20"/>
      <c r="IL630" s="20"/>
      <c r="IM630" s="20"/>
      <c r="IN630" s="20"/>
    </row>
    <row r="631" spans="244:248" ht="20.149999999999999" customHeight="1" x14ac:dyDescent="0.25">
      <c r="IJ631" s="20"/>
      <c r="IK631" s="20"/>
      <c r="IL631" s="20"/>
      <c r="IM631" s="20"/>
      <c r="IN631" s="20"/>
    </row>
    <row r="632" spans="244:248" ht="20.149999999999999" customHeight="1" x14ac:dyDescent="0.25">
      <c r="IJ632" s="20"/>
      <c r="IK632" s="20"/>
      <c r="IL632" s="20"/>
      <c r="IM632" s="20"/>
      <c r="IN632" s="20"/>
    </row>
    <row r="633" spans="244:248" ht="20.149999999999999" customHeight="1" x14ac:dyDescent="0.25">
      <c r="IJ633" s="20"/>
      <c r="IK633" s="20"/>
      <c r="IL633" s="20"/>
      <c r="IM633" s="20"/>
      <c r="IN633" s="20"/>
    </row>
    <row r="634" spans="244:248" ht="20.149999999999999" customHeight="1" x14ac:dyDescent="0.25">
      <c r="IJ634" s="20"/>
      <c r="IK634" s="20"/>
      <c r="IL634" s="20"/>
      <c r="IM634" s="20"/>
      <c r="IN634" s="20"/>
    </row>
    <row r="635" spans="244:248" ht="20.149999999999999" customHeight="1" x14ac:dyDescent="0.25">
      <c r="IJ635" s="20"/>
      <c r="IK635" s="20"/>
      <c r="IL635" s="20"/>
      <c r="IM635" s="20"/>
      <c r="IN635" s="20"/>
    </row>
    <row r="636" spans="244:248" ht="20.149999999999999" customHeight="1" x14ac:dyDescent="0.25">
      <c r="IJ636" s="20"/>
      <c r="IK636" s="20"/>
      <c r="IL636" s="20"/>
      <c r="IM636" s="20"/>
      <c r="IN636" s="20"/>
    </row>
    <row r="637" spans="244:248" ht="20.149999999999999" customHeight="1" x14ac:dyDescent="0.25">
      <c r="IJ637" s="20"/>
      <c r="IK637" s="20"/>
      <c r="IL637" s="20"/>
      <c r="IM637" s="20"/>
      <c r="IN637" s="20"/>
    </row>
    <row r="638" spans="244:248" ht="20.149999999999999" customHeight="1" x14ac:dyDescent="0.25">
      <c r="IJ638" s="20"/>
      <c r="IK638" s="20"/>
      <c r="IL638" s="20"/>
      <c r="IM638" s="20"/>
      <c r="IN638" s="20"/>
    </row>
    <row r="639" spans="244:248" ht="20.149999999999999" customHeight="1" x14ac:dyDescent="0.25">
      <c r="IJ639" s="20"/>
      <c r="IK639" s="20"/>
      <c r="IL639" s="20"/>
      <c r="IM639" s="20"/>
      <c r="IN639" s="20"/>
    </row>
    <row r="640" spans="244:248" ht="20.149999999999999" customHeight="1" x14ac:dyDescent="0.25">
      <c r="IJ640" s="20"/>
      <c r="IK640" s="20"/>
      <c r="IL640" s="20"/>
      <c r="IM640" s="20"/>
      <c r="IN640" s="20"/>
    </row>
    <row r="641" spans="244:248" ht="20.149999999999999" customHeight="1" x14ac:dyDescent="0.25">
      <c r="IJ641" s="20"/>
      <c r="IK641" s="20"/>
      <c r="IL641" s="20"/>
      <c r="IM641" s="20"/>
      <c r="IN641" s="20"/>
    </row>
    <row r="642" spans="244:248" ht="20.149999999999999" customHeight="1" x14ac:dyDescent="0.25">
      <c r="IJ642" s="20"/>
      <c r="IK642" s="20"/>
      <c r="IL642" s="20"/>
      <c r="IM642" s="20"/>
      <c r="IN642" s="20"/>
    </row>
    <row r="643" spans="244:248" ht="20.149999999999999" customHeight="1" x14ac:dyDescent="0.25">
      <c r="IJ643" s="20"/>
      <c r="IK643" s="20"/>
      <c r="IL643" s="20"/>
      <c r="IM643" s="20"/>
      <c r="IN643" s="20"/>
    </row>
    <row r="644" spans="244:248" ht="20.149999999999999" customHeight="1" x14ac:dyDescent="0.25">
      <c r="IJ644" s="20"/>
      <c r="IK644" s="20"/>
      <c r="IL644" s="20"/>
      <c r="IM644" s="20"/>
      <c r="IN644" s="20"/>
    </row>
    <row r="645" spans="244:248" ht="20.149999999999999" customHeight="1" x14ac:dyDescent="0.25">
      <c r="IJ645" s="20"/>
      <c r="IK645" s="20"/>
      <c r="IL645" s="20"/>
      <c r="IM645" s="20"/>
      <c r="IN645" s="20"/>
    </row>
    <row r="646" spans="244:248" ht="20.149999999999999" customHeight="1" x14ac:dyDescent="0.25">
      <c r="IJ646" s="20"/>
      <c r="IK646" s="20"/>
      <c r="IL646" s="20"/>
      <c r="IM646" s="20"/>
      <c r="IN646" s="20"/>
    </row>
    <row r="647" spans="244:248" ht="20.149999999999999" customHeight="1" x14ac:dyDescent="0.25">
      <c r="IJ647" s="20"/>
      <c r="IK647" s="20"/>
      <c r="IL647" s="20"/>
      <c r="IM647" s="20"/>
      <c r="IN647" s="20"/>
    </row>
    <row r="648" spans="244:248" ht="20.149999999999999" customHeight="1" x14ac:dyDescent="0.25">
      <c r="IJ648" s="20"/>
      <c r="IK648" s="20"/>
      <c r="IL648" s="20"/>
      <c r="IM648" s="20"/>
      <c r="IN648" s="20"/>
    </row>
    <row r="649" spans="244:248" ht="20.149999999999999" customHeight="1" x14ac:dyDescent="0.25">
      <c r="IJ649" s="20"/>
      <c r="IK649" s="20"/>
      <c r="IL649" s="20"/>
      <c r="IM649" s="20"/>
      <c r="IN649" s="20"/>
    </row>
    <row r="650" spans="244:248" ht="20.149999999999999" customHeight="1" x14ac:dyDescent="0.25">
      <c r="IJ650" s="20"/>
      <c r="IK650" s="20"/>
      <c r="IL650" s="20"/>
      <c r="IM650" s="20"/>
      <c r="IN650" s="20"/>
    </row>
    <row r="651" spans="244:248" ht="20.149999999999999" customHeight="1" x14ac:dyDescent="0.25">
      <c r="IJ651" s="20"/>
      <c r="IK651" s="20"/>
      <c r="IL651" s="20"/>
      <c r="IM651" s="20"/>
      <c r="IN651" s="20"/>
    </row>
    <row r="652" spans="244:248" ht="20.149999999999999" customHeight="1" x14ac:dyDescent="0.25">
      <c r="IJ652" s="20"/>
      <c r="IK652" s="20"/>
      <c r="IL652" s="20"/>
      <c r="IM652" s="20"/>
      <c r="IN652" s="20"/>
    </row>
    <row r="653" spans="244:248" ht="20.149999999999999" customHeight="1" x14ac:dyDescent="0.25">
      <c r="IJ653" s="20"/>
      <c r="IK653" s="20"/>
      <c r="IL653" s="20"/>
      <c r="IM653" s="20"/>
      <c r="IN653" s="20"/>
    </row>
    <row r="654" spans="244:248" ht="20.149999999999999" customHeight="1" x14ac:dyDescent="0.25">
      <c r="IJ654" s="20"/>
      <c r="IK654" s="20"/>
      <c r="IL654" s="20"/>
      <c r="IM654" s="20"/>
      <c r="IN654" s="20"/>
    </row>
    <row r="655" spans="244:248" ht="20.149999999999999" customHeight="1" x14ac:dyDescent="0.25">
      <c r="IJ655" s="20"/>
      <c r="IK655" s="20"/>
      <c r="IL655" s="20"/>
      <c r="IM655" s="20"/>
      <c r="IN655" s="20"/>
    </row>
    <row r="656" spans="244:248" ht="20.149999999999999" customHeight="1" x14ac:dyDescent="0.25">
      <c r="IJ656" s="20"/>
      <c r="IK656" s="20"/>
      <c r="IL656" s="20"/>
      <c r="IM656" s="20"/>
      <c r="IN656" s="20"/>
    </row>
    <row r="657" spans="244:248" ht="20.149999999999999" customHeight="1" x14ac:dyDescent="0.25">
      <c r="IJ657" s="20"/>
      <c r="IK657" s="20"/>
      <c r="IL657" s="20"/>
      <c r="IM657" s="20"/>
      <c r="IN657" s="20"/>
    </row>
    <row r="658" spans="244:248" ht="20.149999999999999" customHeight="1" x14ac:dyDescent="0.25">
      <c r="IJ658" s="20"/>
      <c r="IK658" s="20"/>
      <c r="IL658" s="20"/>
      <c r="IM658" s="20"/>
      <c r="IN658" s="20"/>
    </row>
    <row r="659" spans="244:248" ht="20.149999999999999" customHeight="1" x14ac:dyDescent="0.25">
      <c r="IJ659" s="20"/>
      <c r="IK659" s="20"/>
      <c r="IL659" s="20"/>
      <c r="IM659" s="20"/>
      <c r="IN659" s="20"/>
    </row>
    <row r="660" spans="244:248" ht="20.149999999999999" customHeight="1" x14ac:dyDescent="0.25">
      <c r="IJ660" s="20"/>
      <c r="IK660" s="20"/>
      <c r="IL660" s="20"/>
      <c r="IM660" s="20"/>
      <c r="IN660" s="20"/>
    </row>
    <row r="661" spans="244:248" ht="20.149999999999999" customHeight="1" x14ac:dyDescent="0.25">
      <c r="IJ661" s="20"/>
      <c r="IK661" s="20"/>
      <c r="IL661" s="20"/>
      <c r="IM661" s="20"/>
      <c r="IN661" s="20"/>
    </row>
    <row r="662" spans="244:248" ht="20.149999999999999" customHeight="1" x14ac:dyDescent="0.25">
      <c r="IJ662" s="20"/>
      <c r="IK662" s="20"/>
      <c r="IL662" s="20"/>
      <c r="IM662" s="20"/>
      <c r="IN662" s="20"/>
    </row>
    <row r="663" spans="244:248" ht="20.149999999999999" customHeight="1" x14ac:dyDescent="0.25">
      <c r="IJ663" s="20"/>
      <c r="IK663" s="20"/>
      <c r="IL663" s="20"/>
      <c r="IM663" s="20"/>
      <c r="IN663" s="20"/>
    </row>
    <row r="664" spans="244:248" ht="20.149999999999999" customHeight="1" x14ac:dyDescent="0.25">
      <c r="IJ664" s="20"/>
      <c r="IK664" s="20"/>
      <c r="IL664" s="20"/>
      <c r="IM664" s="20"/>
      <c r="IN664" s="20"/>
    </row>
    <row r="665" spans="244:248" ht="20.149999999999999" customHeight="1" x14ac:dyDescent="0.25">
      <c r="IJ665" s="20"/>
      <c r="IK665" s="20"/>
      <c r="IL665" s="20"/>
      <c r="IM665" s="20"/>
      <c r="IN665" s="20"/>
    </row>
    <row r="666" spans="244:248" ht="20.149999999999999" customHeight="1" x14ac:dyDescent="0.25">
      <c r="IJ666" s="20"/>
      <c r="IK666" s="20"/>
      <c r="IL666" s="20"/>
      <c r="IM666" s="20"/>
      <c r="IN666" s="20"/>
    </row>
    <row r="667" spans="244:248" ht="20.149999999999999" customHeight="1" x14ac:dyDescent="0.25">
      <c r="IJ667" s="20"/>
      <c r="IK667" s="20"/>
      <c r="IL667" s="20"/>
      <c r="IM667" s="20"/>
      <c r="IN667" s="20"/>
    </row>
    <row r="668" spans="244:248" ht="20.149999999999999" customHeight="1" x14ac:dyDescent="0.25">
      <c r="IJ668" s="20"/>
      <c r="IK668" s="20"/>
      <c r="IL668" s="20"/>
      <c r="IM668" s="20"/>
      <c r="IN668" s="20"/>
    </row>
    <row r="669" spans="244:248" ht="20.149999999999999" customHeight="1" x14ac:dyDescent="0.25">
      <c r="IJ669" s="20"/>
      <c r="IK669" s="20"/>
      <c r="IL669" s="20"/>
      <c r="IM669" s="20"/>
      <c r="IN669" s="20"/>
    </row>
    <row r="670" spans="244:248" ht="20.149999999999999" customHeight="1" x14ac:dyDescent="0.25">
      <c r="IJ670" s="20"/>
      <c r="IK670" s="20"/>
      <c r="IL670" s="20"/>
      <c r="IM670" s="20"/>
      <c r="IN670" s="20"/>
    </row>
    <row r="671" spans="244:248" ht="20.149999999999999" customHeight="1" x14ac:dyDescent="0.25">
      <c r="IJ671" s="20"/>
      <c r="IK671" s="20"/>
      <c r="IL671" s="20"/>
      <c r="IM671" s="20"/>
      <c r="IN671" s="20"/>
    </row>
    <row r="672" spans="244:248" ht="20.149999999999999" customHeight="1" x14ac:dyDescent="0.25">
      <c r="IJ672" s="20"/>
      <c r="IK672" s="20"/>
      <c r="IL672" s="20"/>
      <c r="IM672" s="20"/>
      <c r="IN672" s="20"/>
    </row>
    <row r="673" spans="244:248" ht="20.149999999999999" customHeight="1" x14ac:dyDescent="0.25">
      <c r="IJ673" s="20"/>
      <c r="IK673" s="20"/>
      <c r="IL673" s="20"/>
      <c r="IM673" s="20"/>
      <c r="IN673" s="20"/>
    </row>
    <row r="674" spans="244:248" ht="20.149999999999999" customHeight="1" x14ac:dyDescent="0.25">
      <c r="IJ674" s="20"/>
      <c r="IK674" s="20"/>
      <c r="IL674" s="20"/>
      <c r="IM674" s="20"/>
      <c r="IN674" s="20"/>
    </row>
    <row r="675" spans="244:248" ht="20.149999999999999" customHeight="1" x14ac:dyDescent="0.25">
      <c r="IJ675" s="20"/>
      <c r="IK675" s="20"/>
      <c r="IL675" s="20"/>
      <c r="IM675" s="20"/>
      <c r="IN675" s="20"/>
    </row>
    <row r="676" spans="244:248" ht="20.149999999999999" customHeight="1" x14ac:dyDescent="0.25">
      <c r="IJ676" s="20"/>
      <c r="IK676" s="20"/>
      <c r="IL676" s="20"/>
      <c r="IM676" s="20"/>
      <c r="IN676" s="20"/>
    </row>
    <row r="677" spans="244:248" ht="20.149999999999999" customHeight="1" x14ac:dyDescent="0.25">
      <c r="IJ677" s="20"/>
      <c r="IK677" s="20"/>
      <c r="IL677" s="20"/>
      <c r="IM677" s="20"/>
      <c r="IN677" s="20"/>
    </row>
    <row r="678" spans="244:248" ht="20.149999999999999" customHeight="1" x14ac:dyDescent="0.25">
      <c r="IJ678" s="20"/>
      <c r="IK678" s="20"/>
      <c r="IL678" s="20"/>
      <c r="IM678" s="20"/>
      <c r="IN678" s="20"/>
    </row>
    <row r="679" spans="244:248" ht="20.149999999999999" customHeight="1" x14ac:dyDescent="0.25">
      <c r="IJ679" s="20"/>
      <c r="IK679" s="20"/>
      <c r="IL679" s="20"/>
      <c r="IM679" s="20"/>
      <c r="IN679" s="20"/>
    </row>
    <row r="680" spans="244:248" ht="20.149999999999999" customHeight="1" x14ac:dyDescent="0.25">
      <c r="IJ680" s="20"/>
      <c r="IK680" s="20"/>
      <c r="IL680" s="20"/>
      <c r="IM680" s="20"/>
      <c r="IN680" s="20"/>
    </row>
    <row r="681" spans="244:248" ht="20.149999999999999" customHeight="1" x14ac:dyDescent="0.25">
      <c r="IJ681" s="20"/>
      <c r="IK681" s="20"/>
      <c r="IL681" s="20"/>
      <c r="IM681" s="20"/>
      <c r="IN681" s="20"/>
    </row>
    <row r="682" spans="244:248" ht="20.149999999999999" customHeight="1" x14ac:dyDescent="0.25">
      <c r="IJ682" s="20"/>
      <c r="IK682" s="20"/>
      <c r="IL682" s="20"/>
      <c r="IM682" s="20"/>
      <c r="IN682" s="20"/>
    </row>
    <row r="683" spans="244:248" ht="20.149999999999999" customHeight="1" x14ac:dyDescent="0.25">
      <c r="IJ683" s="20"/>
      <c r="IK683" s="20"/>
      <c r="IL683" s="20"/>
      <c r="IM683" s="20"/>
      <c r="IN683" s="20"/>
    </row>
    <row r="684" spans="244:248" ht="20.149999999999999" customHeight="1" x14ac:dyDescent="0.25">
      <c r="IJ684" s="20"/>
      <c r="IK684" s="20"/>
      <c r="IL684" s="20"/>
      <c r="IM684" s="20"/>
      <c r="IN684" s="20"/>
    </row>
    <row r="685" spans="244:248" ht="20.149999999999999" customHeight="1" x14ac:dyDescent="0.25">
      <c r="IJ685" s="20"/>
      <c r="IK685" s="20"/>
      <c r="IL685" s="20"/>
      <c r="IM685" s="20"/>
      <c r="IN685" s="20"/>
    </row>
    <row r="686" spans="244:248" ht="20.149999999999999" customHeight="1" x14ac:dyDescent="0.25">
      <c r="IJ686" s="20"/>
      <c r="IK686" s="20"/>
      <c r="IL686" s="20"/>
      <c r="IM686" s="20"/>
      <c r="IN686" s="20"/>
    </row>
    <row r="687" spans="244:248" ht="20.149999999999999" customHeight="1" x14ac:dyDescent="0.25">
      <c r="IJ687" s="20"/>
      <c r="IK687" s="20"/>
      <c r="IL687" s="20"/>
      <c r="IM687" s="20"/>
      <c r="IN687" s="20"/>
    </row>
    <row r="688" spans="244:248" ht="20.149999999999999" customHeight="1" x14ac:dyDescent="0.25">
      <c r="IJ688" s="20"/>
      <c r="IK688" s="20"/>
      <c r="IL688" s="20"/>
      <c r="IM688" s="20"/>
      <c r="IN688" s="20"/>
    </row>
    <row r="689" spans="244:248" ht="20.149999999999999" customHeight="1" x14ac:dyDescent="0.25">
      <c r="IJ689" s="20"/>
      <c r="IK689" s="20"/>
      <c r="IL689" s="20"/>
      <c r="IM689" s="20"/>
      <c r="IN689" s="20"/>
    </row>
    <row r="690" spans="244:248" ht="20.149999999999999" customHeight="1" x14ac:dyDescent="0.25">
      <c r="IJ690" s="20"/>
      <c r="IK690" s="20"/>
      <c r="IL690" s="20"/>
      <c r="IM690" s="20"/>
      <c r="IN690" s="20"/>
    </row>
    <row r="691" spans="244:248" ht="20.149999999999999" customHeight="1" x14ac:dyDescent="0.25">
      <c r="IJ691" s="20"/>
      <c r="IK691" s="20"/>
      <c r="IL691" s="20"/>
      <c r="IM691" s="20"/>
      <c r="IN691" s="20"/>
    </row>
    <row r="692" spans="244:248" ht="20.149999999999999" customHeight="1" x14ac:dyDescent="0.25">
      <c r="IJ692" s="20"/>
      <c r="IK692" s="20"/>
      <c r="IL692" s="20"/>
      <c r="IM692" s="20"/>
      <c r="IN692" s="20"/>
    </row>
    <row r="693" spans="244:248" ht="20.149999999999999" customHeight="1" x14ac:dyDescent="0.25">
      <c r="IJ693" s="20"/>
      <c r="IK693" s="20"/>
      <c r="IL693" s="20"/>
      <c r="IM693" s="20"/>
      <c r="IN693" s="20"/>
    </row>
    <row r="694" spans="244:248" ht="20.149999999999999" customHeight="1" x14ac:dyDescent="0.25">
      <c r="IJ694" s="20"/>
      <c r="IK694" s="20"/>
      <c r="IL694" s="20"/>
      <c r="IM694" s="20"/>
      <c r="IN694" s="20"/>
    </row>
    <row r="695" spans="244:248" ht="20.149999999999999" customHeight="1" x14ac:dyDescent="0.25">
      <c r="IJ695" s="20"/>
      <c r="IK695" s="20"/>
      <c r="IL695" s="20"/>
      <c r="IM695" s="20"/>
      <c r="IN695" s="20"/>
    </row>
    <row r="696" spans="244:248" ht="20.149999999999999" customHeight="1" x14ac:dyDescent="0.25">
      <c r="IJ696" s="20"/>
      <c r="IK696" s="20"/>
      <c r="IL696" s="20"/>
      <c r="IM696" s="20"/>
      <c r="IN696" s="20"/>
    </row>
    <row r="697" spans="244:248" ht="20.149999999999999" customHeight="1" x14ac:dyDescent="0.25">
      <c r="IJ697" s="20"/>
      <c r="IK697" s="20"/>
      <c r="IL697" s="20"/>
      <c r="IM697" s="20"/>
      <c r="IN697" s="20"/>
    </row>
    <row r="698" spans="244:248" ht="20.149999999999999" customHeight="1" x14ac:dyDescent="0.25">
      <c r="IJ698" s="20"/>
      <c r="IK698" s="20"/>
      <c r="IL698" s="20"/>
      <c r="IM698" s="20"/>
      <c r="IN698" s="20"/>
    </row>
    <row r="699" spans="244:248" ht="20.149999999999999" customHeight="1" x14ac:dyDescent="0.25">
      <c r="IJ699" s="20"/>
      <c r="IK699" s="20"/>
      <c r="IL699" s="20"/>
      <c r="IM699" s="20"/>
      <c r="IN699" s="20"/>
    </row>
    <row r="700" spans="244:248" ht="20.149999999999999" customHeight="1" x14ac:dyDescent="0.25">
      <c r="IJ700" s="20"/>
      <c r="IK700" s="20"/>
      <c r="IL700" s="20"/>
      <c r="IM700" s="20"/>
      <c r="IN700" s="20"/>
    </row>
    <row r="701" spans="244:248" ht="20.149999999999999" customHeight="1" x14ac:dyDescent="0.25">
      <c r="IJ701" s="20"/>
      <c r="IK701" s="20"/>
      <c r="IL701" s="20"/>
      <c r="IM701" s="20"/>
      <c r="IN701" s="20"/>
    </row>
    <row r="702" spans="244:248" ht="20.149999999999999" customHeight="1" x14ac:dyDescent="0.25">
      <c r="IJ702" s="20"/>
      <c r="IK702" s="20"/>
      <c r="IL702" s="20"/>
      <c r="IM702" s="20"/>
      <c r="IN702" s="20"/>
    </row>
    <row r="703" spans="244:248" ht="20.149999999999999" customHeight="1" x14ac:dyDescent="0.25">
      <c r="IJ703" s="20"/>
      <c r="IK703" s="20"/>
      <c r="IL703" s="20"/>
      <c r="IM703" s="20"/>
      <c r="IN703" s="20"/>
    </row>
    <row r="704" spans="244:248" ht="20.149999999999999" customHeight="1" x14ac:dyDescent="0.25">
      <c r="IJ704" s="20"/>
      <c r="IK704" s="20"/>
      <c r="IL704" s="20"/>
      <c r="IM704" s="20"/>
      <c r="IN704" s="20"/>
    </row>
    <row r="705" spans="244:248" ht="20.149999999999999" customHeight="1" x14ac:dyDescent="0.25">
      <c r="IJ705" s="20"/>
      <c r="IK705" s="20"/>
      <c r="IL705" s="20"/>
      <c r="IM705" s="20"/>
      <c r="IN705" s="20"/>
    </row>
    <row r="706" spans="244:248" ht="20.149999999999999" customHeight="1" x14ac:dyDescent="0.25">
      <c r="IJ706" s="20"/>
      <c r="IK706" s="20"/>
      <c r="IL706" s="20"/>
      <c r="IM706" s="20"/>
      <c r="IN706" s="20"/>
    </row>
    <row r="707" spans="244:248" ht="20.149999999999999" customHeight="1" x14ac:dyDescent="0.25">
      <c r="IJ707" s="20"/>
      <c r="IK707" s="20"/>
      <c r="IL707" s="20"/>
      <c r="IM707" s="20"/>
      <c r="IN707" s="20"/>
    </row>
    <row r="708" spans="244:248" ht="20.149999999999999" customHeight="1" x14ac:dyDescent="0.25">
      <c r="IJ708" s="20"/>
      <c r="IK708" s="20"/>
      <c r="IL708" s="20"/>
      <c r="IM708" s="20"/>
      <c r="IN708" s="20"/>
    </row>
    <row r="709" spans="244:248" ht="20.149999999999999" customHeight="1" x14ac:dyDescent="0.25">
      <c r="IJ709" s="20"/>
      <c r="IK709" s="20"/>
      <c r="IL709" s="20"/>
      <c r="IM709" s="20"/>
      <c r="IN709" s="20"/>
    </row>
    <row r="710" spans="244:248" ht="20.149999999999999" customHeight="1" x14ac:dyDescent="0.25">
      <c r="IJ710" s="20"/>
      <c r="IK710" s="20"/>
      <c r="IL710" s="20"/>
      <c r="IM710" s="20"/>
      <c r="IN710" s="20"/>
    </row>
    <row r="711" spans="244:248" ht="20.149999999999999" customHeight="1" x14ac:dyDescent="0.25">
      <c r="IJ711" s="20"/>
      <c r="IK711" s="20"/>
      <c r="IL711" s="20"/>
      <c r="IM711" s="20"/>
      <c r="IN711" s="20"/>
    </row>
    <row r="712" spans="244:248" ht="20.149999999999999" customHeight="1" x14ac:dyDescent="0.25">
      <c r="IJ712" s="20"/>
      <c r="IK712" s="20"/>
      <c r="IL712" s="20"/>
      <c r="IM712" s="20"/>
      <c r="IN712" s="20"/>
    </row>
    <row r="713" spans="244:248" ht="20.149999999999999" customHeight="1" x14ac:dyDescent="0.25">
      <c r="IJ713" s="20"/>
      <c r="IK713" s="20"/>
      <c r="IL713" s="20"/>
      <c r="IM713" s="20"/>
      <c r="IN713" s="20"/>
    </row>
    <row r="714" spans="244:248" ht="20.149999999999999" customHeight="1" x14ac:dyDescent="0.25">
      <c r="IJ714" s="20"/>
      <c r="IK714" s="20"/>
      <c r="IL714" s="20"/>
      <c r="IM714" s="20"/>
      <c r="IN714" s="20"/>
    </row>
    <row r="715" spans="244:248" ht="20.149999999999999" customHeight="1" x14ac:dyDescent="0.25">
      <c r="IJ715" s="20"/>
      <c r="IK715" s="20"/>
      <c r="IL715" s="20"/>
      <c r="IM715" s="20"/>
      <c r="IN715" s="20"/>
    </row>
    <row r="716" spans="244:248" ht="20.149999999999999" customHeight="1" x14ac:dyDescent="0.25">
      <c r="IJ716" s="20"/>
      <c r="IK716" s="20"/>
      <c r="IL716" s="20"/>
      <c r="IM716" s="20"/>
      <c r="IN716" s="20"/>
    </row>
    <row r="717" spans="244:248" ht="20.149999999999999" customHeight="1" x14ac:dyDescent="0.25">
      <c r="IJ717" s="20"/>
      <c r="IK717" s="20"/>
      <c r="IL717" s="20"/>
      <c r="IM717" s="20"/>
      <c r="IN717" s="20"/>
    </row>
    <row r="718" spans="244:248" ht="20.149999999999999" customHeight="1" x14ac:dyDescent="0.25">
      <c r="IJ718" s="20"/>
      <c r="IK718" s="20"/>
      <c r="IL718" s="20"/>
      <c r="IM718" s="20"/>
      <c r="IN718" s="20"/>
    </row>
    <row r="719" spans="244:248" ht="20.149999999999999" customHeight="1" x14ac:dyDescent="0.25">
      <c r="IJ719" s="20"/>
      <c r="IK719" s="20"/>
      <c r="IL719" s="20"/>
      <c r="IM719" s="20"/>
      <c r="IN719" s="20"/>
    </row>
    <row r="720" spans="244:248" ht="20.149999999999999" customHeight="1" x14ac:dyDescent="0.25">
      <c r="IJ720" s="20"/>
      <c r="IK720" s="20"/>
      <c r="IL720" s="20"/>
      <c r="IM720" s="20"/>
      <c r="IN720" s="20"/>
    </row>
    <row r="721" spans="244:248" ht="20.149999999999999" customHeight="1" x14ac:dyDescent="0.25">
      <c r="IJ721" s="20"/>
      <c r="IK721" s="20"/>
      <c r="IL721" s="20"/>
      <c r="IM721" s="20"/>
      <c r="IN721" s="20"/>
    </row>
    <row r="722" spans="244:248" ht="20.149999999999999" customHeight="1" x14ac:dyDescent="0.25">
      <c r="IJ722" s="20"/>
      <c r="IK722" s="20"/>
      <c r="IL722" s="20"/>
      <c r="IM722" s="20"/>
      <c r="IN722" s="20"/>
    </row>
    <row r="723" spans="244:248" ht="20.149999999999999" customHeight="1" x14ac:dyDescent="0.25">
      <c r="IJ723" s="20"/>
      <c r="IK723" s="20"/>
      <c r="IL723" s="20"/>
      <c r="IM723" s="20"/>
      <c r="IN723" s="20"/>
    </row>
    <row r="724" spans="244:248" ht="20.149999999999999" customHeight="1" x14ac:dyDescent="0.25">
      <c r="IJ724" s="20"/>
      <c r="IK724" s="20"/>
      <c r="IL724" s="20"/>
      <c r="IM724" s="20"/>
      <c r="IN724" s="20"/>
    </row>
    <row r="725" spans="244:248" ht="20.149999999999999" customHeight="1" x14ac:dyDescent="0.25">
      <c r="IJ725" s="20"/>
      <c r="IK725" s="20"/>
      <c r="IL725" s="20"/>
      <c r="IM725" s="20"/>
      <c r="IN725" s="20"/>
    </row>
    <row r="726" spans="244:248" ht="20.149999999999999" customHeight="1" x14ac:dyDescent="0.25">
      <c r="IJ726" s="20"/>
      <c r="IK726" s="20"/>
      <c r="IL726" s="20"/>
      <c r="IM726" s="20"/>
      <c r="IN726" s="20"/>
    </row>
    <row r="727" spans="244:248" ht="20.149999999999999" customHeight="1" x14ac:dyDescent="0.25">
      <c r="IJ727" s="20"/>
      <c r="IK727" s="20"/>
      <c r="IL727" s="20"/>
      <c r="IM727" s="20"/>
      <c r="IN727" s="20"/>
    </row>
    <row r="728" spans="244:248" ht="20.149999999999999" customHeight="1" x14ac:dyDescent="0.25">
      <c r="IJ728" s="20"/>
      <c r="IK728" s="20"/>
      <c r="IL728" s="20"/>
      <c r="IM728" s="20"/>
      <c r="IN728" s="20"/>
    </row>
    <row r="729" spans="244:248" ht="20.149999999999999" customHeight="1" x14ac:dyDescent="0.25">
      <c r="IJ729" s="20"/>
      <c r="IK729" s="20"/>
      <c r="IL729" s="20"/>
      <c r="IM729" s="20"/>
      <c r="IN729" s="20"/>
    </row>
    <row r="730" spans="244:248" ht="20.149999999999999" customHeight="1" x14ac:dyDescent="0.25">
      <c r="IJ730" s="20"/>
      <c r="IK730" s="20"/>
      <c r="IL730" s="20"/>
      <c r="IM730" s="20"/>
      <c r="IN730" s="20"/>
    </row>
    <row r="731" spans="244:248" ht="20.149999999999999" customHeight="1" x14ac:dyDescent="0.25">
      <c r="IJ731" s="20"/>
      <c r="IK731" s="20"/>
      <c r="IL731" s="20"/>
      <c r="IM731" s="20"/>
      <c r="IN731" s="20"/>
    </row>
    <row r="732" spans="244:248" ht="20.149999999999999" customHeight="1" x14ac:dyDescent="0.25">
      <c r="IJ732" s="20"/>
      <c r="IK732" s="20"/>
      <c r="IL732" s="20"/>
      <c r="IM732" s="20"/>
      <c r="IN732" s="20"/>
    </row>
    <row r="733" spans="244:248" ht="20.149999999999999" customHeight="1" x14ac:dyDescent="0.25">
      <c r="IJ733" s="20"/>
      <c r="IK733" s="20"/>
      <c r="IL733" s="20"/>
      <c r="IM733" s="20"/>
      <c r="IN733" s="20"/>
    </row>
    <row r="734" spans="244:248" ht="20.149999999999999" customHeight="1" x14ac:dyDescent="0.25">
      <c r="IJ734" s="20"/>
      <c r="IK734" s="20"/>
      <c r="IL734" s="20"/>
      <c r="IM734" s="20"/>
      <c r="IN734" s="20"/>
    </row>
    <row r="735" spans="244:248" ht="20.149999999999999" customHeight="1" x14ac:dyDescent="0.25">
      <c r="IJ735" s="20"/>
      <c r="IK735" s="20"/>
      <c r="IL735" s="20"/>
      <c r="IM735" s="20"/>
      <c r="IN735" s="20"/>
    </row>
    <row r="736" spans="244:248" ht="20.149999999999999" customHeight="1" x14ac:dyDescent="0.25">
      <c r="IJ736" s="20"/>
      <c r="IK736" s="20"/>
      <c r="IL736" s="20"/>
      <c r="IM736" s="20"/>
      <c r="IN736" s="20"/>
    </row>
    <row r="737" spans="244:248" ht="20.149999999999999" customHeight="1" x14ac:dyDescent="0.25">
      <c r="IJ737" s="20"/>
      <c r="IK737" s="20"/>
      <c r="IL737" s="20"/>
      <c r="IM737" s="20"/>
      <c r="IN737" s="20"/>
    </row>
    <row r="738" spans="244:248" ht="20.149999999999999" customHeight="1" x14ac:dyDescent="0.25">
      <c r="IJ738" s="20"/>
      <c r="IK738" s="20"/>
      <c r="IL738" s="20"/>
      <c r="IM738" s="20"/>
      <c r="IN738" s="20"/>
    </row>
    <row r="739" spans="244:248" ht="20.149999999999999" customHeight="1" x14ac:dyDescent="0.25">
      <c r="IJ739" s="20"/>
      <c r="IK739" s="20"/>
      <c r="IL739" s="20"/>
      <c r="IM739" s="20"/>
      <c r="IN739" s="20"/>
    </row>
    <row r="740" spans="244:248" ht="20.149999999999999" customHeight="1" x14ac:dyDescent="0.25">
      <c r="IJ740" s="20"/>
      <c r="IK740" s="20"/>
      <c r="IL740" s="20"/>
      <c r="IM740" s="20"/>
      <c r="IN740" s="20"/>
    </row>
    <row r="741" spans="244:248" ht="20.149999999999999" customHeight="1" x14ac:dyDescent="0.25">
      <c r="IJ741" s="20"/>
      <c r="IK741" s="20"/>
      <c r="IL741" s="20"/>
      <c r="IM741" s="20"/>
      <c r="IN741" s="20"/>
    </row>
    <row r="742" spans="244:248" ht="20.149999999999999" customHeight="1" x14ac:dyDescent="0.25">
      <c r="IJ742" s="20"/>
      <c r="IK742" s="20"/>
      <c r="IL742" s="20"/>
      <c r="IM742" s="20"/>
      <c r="IN742" s="20"/>
    </row>
    <row r="743" spans="244:248" ht="20.149999999999999" customHeight="1" x14ac:dyDescent="0.25">
      <c r="IJ743" s="20"/>
      <c r="IK743" s="20"/>
      <c r="IL743" s="20"/>
      <c r="IM743" s="20"/>
      <c r="IN743" s="20"/>
    </row>
    <row r="744" spans="244:248" ht="20.149999999999999" customHeight="1" x14ac:dyDescent="0.25">
      <c r="IJ744" s="20"/>
      <c r="IK744" s="20"/>
      <c r="IL744" s="20"/>
      <c r="IM744" s="20"/>
      <c r="IN744" s="20"/>
    </row>
    <row r="745" spans="244:248" ht="20.149999999999999" customHeight="1" x14ac:dyDescent="0.25">
      <c r="IJ745" s="20"/>
      <c r="IK745" s="20"/>
      <c r="IL745" s="20"/>
      <c r="IM745" s="20"/>
      <c r="IN745" s="20"/>
    </row>
    <row r="746" spans="244:248" ht="20.149999999999999" customHeight="1" x14ac:dyDescent="0.25">
      <c r="IJ746" s="20"/>
      <c r="IK746" s="20"/>
      <c r="IL746" s="20"/>
      <c r="IM746" s="20"/>
      <c r="IN746" s="20"/>
    </row>
    <row r="747" spans="244:248" ht="20.149999999999999" customHeight="1" x14ac:dyDescent="0.25">
      <c r="IJ747" s="20"/>
      <c r="IK747" s="20"/>
      <c r="IL747" s="20"/>
      <c r="IM747" s="20"/>
      <c r="IN747" s="20"/>
    </row>
    <row r="748" spans="244:248" ht="20.149999999999999" customHeight="1" x14ac:dyDescent="0.25">
      <c r="IJ748" s="20"/>
      <c r="IK748" s="20"/>
      <c r="IL748" s="20"/>
      <c r="IM748" s="20"/>
      <c r="IN748" s="20"/>
    </row>
    <row r="749" spans="244:248" ht="20.149999999999999" customHeight="1" x14ac:dyDescent="0.25">
      <c r="IJ749" s="20"/>
      <c r="IK749" s="20"/>
      <c r="IL749" s="20"/>
      <c r="IM749" s="20"/>
      <c r="IN749" s="20"/>
    </row>
    <row r="750" spans="244:248" ht="20.149999999999999" customHeight="1" x14ac:dyDescent="0.25">
      <c r="IJ750" s="20"/>
      <c r="IK750" s="20"/>
      <c r="IL750" s="20"/>
      <c r="IM750" s="20"/>
      <c r="IN750" s="20"/>
    </row>
    <row r="751" spans="244:248" ht="20.149999999999999" customHeight="1" x14ac:dyDescent="0.25">
      <c r="IJ751" s="20"/>
      <c r="IK751" s="20"/>
      <c r="IL751" s="20"/>
      <c r="IM751" s="20"/>
      <c r="IN751" s="20"/>
    </row>
    <row r="752" spans="244:248" ht="20.149999999999999" customHeight="1" x14ac:dyDescent="0.25">
      <c r="IJ752" s="20"/>
      <c r="IK752" s="20"/>
      <c r="IL752" s="20"/>
      <c r="IM752" s="20"/>
      <c r="IN752" s="20"/>
    </row>
    <row r="753" spans="244:248" ht="20.149999999999999" customHeight="1" x14ac:dyDescent="0.25">
      <c r="IJ753" s="20"/>
      <c r="IK753" s="20"/>
      <c r="IL753" s="20"/>
      <c r="IM753" s="20"/>
      <c r="IN753" s="20"/>
    </row>
    <row r="754" spans="244:248" ht="20.149999999999999" customHeight="1" x14ac:dyDescent="0.25">
      <c r="IJ754" s="20"/>
      <c r="IK754" s="20"/>
      <c r="IL754" s="20"/>
      <c r="IM754" s="20"/>
      <c r="IN754" s="20"/>
    </row>
    <row r="755" spans="244:248" ht="20.149999999999999" customHeight="1" x14ac:dyDescent="0.25">
      <c r="IJ755" s="20"/>
      <c r="IK755" s="20"/>
      <c r="IL755" s="20"/>
      <c r="IM755" s="20"/>
      <c r="IN755" s="20"/>
    </row>
    <row r="756" spans="244:248" ht="20.149999999999999" customHeight="1" x14ac:dyDescent="0.25">
      <c r="IJ756" s="20"/>
      <c r="IK756" s="20"/>
      <c r="IL756" s="20"/>
      <c r="IM756" s="20"/>
      <c r="IN756" s="20"/>
    </row>
    <row r="757" spans="244:248" ht="20.149999999999999" customHeight="1" x14ac:dyDescent="0.25">
      <c r="IJ757" s="20"/>
      <c r="IK757" s="20"/>
      <c r="IL757" s="20"/>
      <c r="IM757" s="20"/>
      <c r="IN757" s="20"/>
    </row>
    <row r="758" spans="244:248" ht="20.149999999999999" customHeight="1" x14ac:dyDescent="0.25">
      <c r="IJ758" s="20"/>
      <c r="IK758" s="20"/>
      <c r="IL758" s="20"/>
      <c r="IM758" s="20"/>
      <c r="IN758" s="20"/>
    </row>
    <row r="759" spans="244:248" ht="20.149999999999999" customHeight="1" x14ac:dyDescent="0.25">
      <c r="IJ759" s="20"/>
      <c r="IK759" s="20"/>
      <c r="IL759" s="20"/>
      <c r="IM759" s="20"/>
      <c r="IN759" s="20"/>
    </row>
    <row r="760" spans="244:248" ht="20.149999999999999" customHeight="1" x14ac:dyDescent="0.25">
      <c r="IJ760" s="20"/>
      <c r="IK760" s="20"/>
      <c r="IL760" s="20"/>
      <c r="IM760" s="20"/>
      <c r="IN760" s="20"/>
    </row>
    <row r="761" spans="244:248" ht="20.149999999999999" customHeight="1" x14ac:dyDescent="0.25">
      <c r="IJ761" s="20"/>
      <c r="IK761" s="20"/>
      <c r="IL761" s="20"/>
      <c r="IM761" s="20"/>
      <c r="IN761" s="20"/>
    </row>
    <row r="762" spans="244:248" ht="20.149999999999999" customHeight="1" x14ac:dyDescent="0.25">
      <c r="IJ762" s="20"/>
      <c r="IK762" s="20"/>
      <c r="IL762" s="20"/>
      <c r="IM762" s="20"/>
      <c r="IN762" s="20"/>
    </row>
    <row r="763" spans="244:248" ht="20.149999999999999" customHeight="1" x14ac:dyDescent="0.25">
      <c r="IJ763" s="20"/>
      <c r="IK763" s="20"/>
      <c r="IL763" s="20"/>
      <c r="IM763" s="20"/>
      <c r="IN763" s="20"/>
    </row>
    <row r="764" spans="244:248" ht="20.149999999999999" customHeight="1" x14ac:dyDescent="0.25">
      <c r="IJ764" s="20"/>
      <c r="IK764" s="20"/>
      <c r="IL764" s="20"/>
      <c r="IM764" s="20"/>
      <c r="IN764" s="20"/>
    </row>
    <row r="765" spans="244:248" ht="20.149999999999999" customHeight="1" x14ac:dyDescent="0.25">
      <c r="IJ765" s="20"/>
      <c r="IK765" s="20"/>
      <c r="IL765" s="20"/>
      <c r="IM765" s="20"/>
      <c r="IN765" s="20"/>
    </row>
    <row r="766" spans="244:248" ht="20.149999999999999" customHeight="1" x14ac:dyDescent="0.25">
      <c r="IJ766" s="20"/>
      <c r="IK766" s="20"/>
      <c r="IL766" s="20"/>
      <c r="IM766" s="20"/>
      <c r="IN766" s="20"/>
    </row>
    <row r="767" spans="244:248" ht="20.149999999999999" customHeight="1" x14ac:dyDescent="0.25">
      <c r="IJ767" s="20"/>
      <c r="IK767" s="20"/>
      <c r="IL767" s="20"/>
      <c r="IM767" s="20"/>
      <c r="IN767" s="20"/>
    </row>
    <row r="768" spans="244:248" ht="20.149999999999999" customHeight="1" x14ac:dyDescent="0.25">
      <c r="IJ768" s="20"/>
      <c r="IK768" s="20"/>
      <c r="IL768" s="20"/>
      <c r="IM768" s="20"/>
      <c r="IN768" s="20"/>
    </row>
    <row r="769" spans="244:248" ht="20.149999999999999" customHeight="1" x14ac:dyDescent="0.25">
      <c r="IJ769" s="20"/>
      <c r="IK769" s="20"/>
      <c r="IL769" s="20"/>
      <c r="IM769" s="20"/>
      <c r="IN769" s="20"/>
    </row>
    <row r="770" spans="244:248" ht="20.149999999999999" customHeight="1" x14ac:dyDescent="0.25">
      <c r="IJ770" s="20"/>
      <c r="IK770" s="20"/>
      <c r="IL770" s="20"/>
      <c r="IM770" s="20"/>
      <c r="IN770" s="20"/>
    </row>
    <row r="771" spans="244:248" ht="20.149999999999999" customHeight="1" x14ac:dyDescent="0.25">
      <c r="IJ771" s="20"/>
      <c r="IK771" s="20"/>
      <c r="IL771" s="20"/>
      <c r="IM771" s="20"/>
      <c r="IN771" s="20"/>
    </row>
    <row r="772" spans="244:248" ht="20.149999999999999" customHeight="1" x14ac:dyDescent="0.25">
      <c r="IJ772" s="20"/>
      <c r="IK772" s="20"/>
      <c r="IL772" s="20"/>
      <c r="IM772" s="20"/>
      <c r="IN772" s="20"/>
    </row>
    <row r="773" spans="244:248" ht="20.149999999999999" customHeight="1" x14ac:dyDescent="0.25">
      <c r="IJ773" s="20"/>
      <c r="IK773" s="20"/>
      <c r="IL773" s="20"/>
      <c r="IM773" s="20"/>
      <c r="IN773" s="20"/>
    </row>
    <row r="774" spans="244:248" ht="20.149999999999999" customHeight="1" x14ac:dyDescent="0.25">
      <c r="IJ774" s="20"/>
      <c r="IK774" s="20"/>
      <c r="IL774" s="20"/>
      <c r="IM774" s="20"/>
      <c r="IN774" s="20"/>
    </row>
    <row r="775" spans="244:248" ht="20.149999999999999" customHeight="1" x14ac:dyDescent="0.25">
      <c r="IJ775" s="20"/>
      <c r="IK775" s="20"/>
      <c r="IL775" s="20"/>
      <c r="IM775" s="20"/>
      <c r="IN775" s="20"/>
    </row>
    <row r="776" spans="244:248" ht="20.149999999999999" customHeight="1" x14ac:dyDescent="0.25">
      <c r="IJ776" s="20"/>
      <c r="IK776" s="20"/>
      <c r="IL776" s="20"/>
      <c r="IM776" s="20"/>
      <c r="IN776" s="20"/>
    </row>
    <row r="777" spans="244:248" ht="20.149999999999999" customHeight="1" x14ac:dyDescent="0.25">
      <c r="IJ777" s="20"/>
      <c r="IK777" s="20"/>
      <c r="IL777" s="20"/>
      <c r="IM777" s="20"/>
      <c r="IN777" s="20"/>
    </row>
    <row r="778" spans="244:248" ht="20.149999999999999" customHeight="1" x14ac:dyDescent="0.25">
      <c r="IJ778" s="20"/>
      <c r="IK778" s="20"/>
      <c r="IL778" s="20"/>
      <c r="IM778" s="20"/>
      <c r="IN778" s="20"/>
    </row>
    <row r="779" spans="244:248" ht="20.149999999999999" customHeight="1" x14ac:dyDescent="0.25">
      <c r="IJ779" s="20"/>
      <c r="IK779" s="20"/>
      <c r="IL779" s="20"/>
      <c r="IM779" s="20"/>
      <c r="IN779" s="20"/>
    </row>
    <row r="780" spans="244:248" ht="20.149999999999999" customHeight="1" x14ac:dyDescent="0.25">
      <c r="IJ780" s="20"/>
      <c r="IK780" s="20"/>
      <c r="IL780" s="20"/>
      <c r="IM780" s="20"/>
      <c r="IN780" s="20"/>
    </row>
    <row r="781" spans="244:248" ht="20.149999999999999" customHeight="1" x14ac:dyDescent="0.25">
      <c r="IJ781" s="20"/>
      <c r="IK781" s="20"/>
      <c r="IL781" s="20"/>
      <c r="IM781" s="20"/>
      <c r="IN781" s="20"/>
    </row>
    <row r="782" spans="244:248" ht="20.149999999999999" customHeight="1" x14ac:dyDescent="0.25">
      <c r="IJ782" s="20"/>
      <c r="IK782" s="20"/>
      <c r="IL782" s="20"/>
      <c r="IM782" s="20"/>
      <c r="IN782" s="20"/>
    </row>
    <row r="783" spans="244:248" ht="20.149999999999999" customHeight="1" x14ac:dyDescent="0.25">
      <c r="IJ783" s="20"/>
      <c r="IK783" s="20"/>
      <c r="IL783" s="20"/>
      <c r="IM783" s="20"/>
      <c r="IN783" s="20"/>
    </row>
    <row r="784" spans="244:248" ht="20.149999999999999" customHeight="1" x14ac:dyDescent="0.25">
      <c r="IJ784" s="20"/>
      <c r="IK784" s="20"/>
      <c r="IL784" s="20"/>
      <c r="IM784" s="20"/>
      <c r="IN784" s="20"/>
    </row>
    <row r="785" spans="244:248" ht="20.149999999999999" customHeight="1" x14ac:dyDescent="0.25">
      <c r="IJ785" s="20"/>
      <c r="IK785" s="20"/>
      <c r="IL785" s="20"/>
      <c r="IM785" s="20"/>
      <c r="IN785" s="20"/>
    </row>
    <row r="786" spans="244:248" ht="20.149999999999999" customHeight="1" x14ac:dyDescent="0.25">
      <c r="IJ786" s="20"/>
      <c r="IK786" s="20"/>
      <c r="IL786" s="20"/>
      <c r="IM786" s="20"/>
      <c r="IN786" s="20"/>
    </row>
    <row r="787" spans="244:248" ht="20.149999999999999" customHeight="1" x14ac:dyDescent="0.25">
      <c r="IJ787" s="20"/>
      <c r="IK787" s="20"/>
      <c r="IL787" s="20"/>
      <c r="IM787" s="20"/>
      <c r="IN787" s="20"/>
    </row>
    <row r="788" spans="244:248" ht="20.149999999999999" customHeight="1" x14ac:dyDescent="0.25">
      <c r="IJ788" s="20"/>
      <c r="IK788" s="20"/>
      <c r="IL788" s="20"/>
      <c r="IM788" s="20"/>
      <c r="IN788" s="20"/>
    </row>
    <row r="789" spans="244:248" ht="20.149999999999999" customHeight="1" x14ac:dyDescent="0.25">
      <c r="IJ789" s="20"/>
      <c r="IK789" s="20"/>
      <c r="IL789" s="20"/>
      <c r="IM789" s="20"/>
      <c r="IN789" s="20"/>
    </row>
    <row r="790" spans="244:248" ht="20.149999999999999" customHeight="1" x14ac:dyDescent="0.25">
      <c r="IJ790" s="20"/>
      <c r="IK790" s="20"/>
      <c r="IL790" s="20"/>
      <c r="IM790" s="20"/>
      <c r="IN790" s="20"/>
    </row>
    <row r="791" spans="244:248" ht="20.149999999999999" customHeight="1" x14ac:dyDescent="0.25">
      <c r="IJ791" s="20"/>
      <c r="IK791" s="20"/>
      <c r="IL791" s="20"/>
      <c r="IM791" s="20"/>
      <c r="IN791" s="20"/>
    </row>
    <row r="792" spans="244:248" ht="20.149999999999999" customHeight="1" x14ac:dyDescent="0.25">
      <c r="IJ792" s="20"/>
      <c r="IK792" s="20"/>
      <c r="IL792" s="20"/>
      <c r="IM792" s="20"/>
      <c r="IN792" s="20"/>
    </row>
    <row r="793" spans="244:248" ht="20.149999999999999" customHeight="1" x14ac:dyDescent="0.25">
      <c r="IJ793" s="20"/>
      <c r="IK793" s="20"/>
      <c r="IL793" s="20"/>
      <c r="IM793" s="20"/>
      <c r="IN793" s="20"/>
    </row>
    <row r="794" spans="244:248" ht="20.149999999999999" customHeight="1" x14ac:dyDescent="0.25">
      <c r="IJ794" s="20"/>
      <c r="IK794" s="20"/>
      <c r="IL794" s="20"/>
      <c r="IM794" s="20"/>
      <c r="IN794" s="20"/>
    </row>
    <row r="795" spans="244:248" ht="20.149999999999999" customHeight="1" x14ac:dyDescent="0.25">
      <c r="IJ795" s="20"/>
      <c r="IK795" s="20"/>
      <c r="IL795" s="20"/>
      <c r="IM795" s="20"/>
      <c r="IN795" s="20"/>
    </row>
    <row r="796" spans="244:248" ht="20.149999999999999" customHeight="1" x14ac:dyDescent="0.25">
      <c r="IJ796" s="20"/>
      <c r="IK796" s="20"/>
      <c r="IL796" s="20"/>
      <c r="IM796" s="20"/>
      <c r="IN796" s="20"/>
    </row>
    <row r="797" spans="244:248" ht="20.149999999999999" customHeight="1" x14ac:dyDescent="0.25">
      <c r="IJ797" s="20"/>
      <c r="IK797" s="20"/>
      <c r="IL797" s="20"/>
      <c r="IM797" s="20"/>
      <c r="IN797" s="20"/>
    </row>
    <row r="798" spans="244:248" ht="20.149999999999999" customHeight="1" x14ac:dyDescent="0.25">
      <c r="IJ798" s="20"/>
      <c r="IK798" s="20"/>
      <c r="IL798" s="20"/>
      <c r="IM798" s="20"/>
      <c r="IN798" s="20"/>
    </row>
    <row r="799" spans="244:248" ht="20.149999999999999" customHeight="1" x14ac:dyDescent="0.25">
      <c r="IJ799" s="20"/>
      <c r="IK799" s="20"/>
      <c r="IL799" s="20"/>
      <c r="IM799" s="20"/>
      <c r="IN799" s="20"/>
    </row>
    <row r="800" spans="244:248" ht="20.149999999999999" customHeight="1" x14ac:dyDescent="0.25">
      <c r="IJ800" s="20"/>
      <c r="IK800" s="20"/>
      <c r="IL800" s="20"/>
      <c r="IM800" s="20"/>
      <c r="IN800" s="20"/>
    </row>
    <row r="801" spans="244:248" ht="20.149999999999999" customHeight="1" x14ac:dyDescent="0.25">
      <c r="IJ801" s="20"/>
      <c r="IK801" s="20"/>
      <c r="IL801" s="20"/>
      <c r="IM801" s="20"/>
      <c r="IN801" s="20"/>
    </row>
    <row r="802" spans="244:248" ht="20.149999999999999" customHeight="1" x14ac:dyDescent="0.25">
      <c r="IJ802" s="20"/>
      <c r="IK802" s="20"/>
      <c r="IL802" s="20"/>
      <c r="IM802" s="20"/>
      <c r="IN802" s="20"/>
    </row>
    <row r="803" spans="244:248" ht="20.149999999999999" customHeight="1" x14ac:dyDescent="0.25">
      <c r="IJ803" s="20"/>
      <c r="IK803" s="20"/>
      <c r="IL803" s="20"/>
      <c r="IM803" s="20"/>
      <c r="IN803" s="20"/>
    </row>
    <row r="804" spans="244:248" ht="20.149999999999999" customHeight="1" x14ac:dyDescent="0.25">
      <c r="IJ804" s="20"/>
      <c r="IK804" s="20"/>
      <c r="IL804" s="20"/>
      <c r="IM804" s="20"/>
      <c r="IN804" s="20"/>
    </row>
    <row r="805" spans="244:248" ht="20.149999999999999" customHeight="1" x14ac:dyDescent="0.25">
      <c r="IJ805" s="20"/>
      <c r="IK805" s="20"/>
      <c r="IL805" s="20"/>
      <c r="IM805" s="20"/>
      <c r="IN805" s="20"/>
    </row>
    <row r="806" spans="244:248" ht="20.149999999999999" customHeight="1" x14ac:dyDescent="0.25">
      <c r="IJ806" s="20"/>
      <c r="IK806" s="20"/>
      <c r="IL806" s="20"/>
      <c r="IM806" s="20"/>
      <c r="IN806" s="20"/>
    </row>
    <row r="807" spans="244:248" ht="20.149999999999999" customHeight="1" x14ac:dyDescent="0.25">
      <c r="IJ807" s="20"/>
      <c r="IK807" s="20"/>
      <c r="IL807" s="20"/>
      <c r="IM807" s="20"/>
      <c r="IN807" s="20"/>
    </row>
    <row r="808" spans="244:248" ht="20.149999999999999" customHeight="1" x14ac:dyDescent="0.25">
      <c r="IJ808" s="20"/>
      <c r="IK808" s="20"/>
      <c r="IL808" s="20"/>
      <c r="IM808" s="20"/>
      <c r="IN808" s="20"/>
    </row>
    <row r="809" spans="244:248" ht="20.149999999999999" customHeight="1" x14ac:dyDescent="0.25">
      <c r="IJ809" s="20"/>
      <c r="IK809" s="20"/>
      <c r="IL809" s="20"/>
      <c r="IM809" s="20"/>
      <c r="IN809" s="20"/>
    </row>
    <row r="810" spans="244:248" ht="20.149999999999999" customHeight="1" x14ac:dyDescent="0.25">
      <c r="IJ810" s="20"/>
      <c r="IK810" s="20"/>
      <c r="IL810" s="20"/>
      <c r="IM810" s="20"/>
      <c r="IN810" s="20"/>
    </row>
    <row r="811" spans="244:248" ht="20.149999999999999" customHeight="1" x14ac:dyDescent="0.25">
      <c r="IJ811" s="20"/>
      <c r="IK811" s="20"/>
      <c r="IL811" s="20"/>
      <c r="IM811" s="20"/>
      <c r="IN811" s="20"/>
    </row>
    <row r="812" spans="244:248" ht="20.149999999999999" customHeight="1" x14ac:dyDescent="0.25">
      <c r="IJ812" s="20"/>
      <c r="IK812" s="20"/>
      <c r="IL812" s="20"/>
      <c r="IM812" s="20"/>
      <c r="IN812" s="20"/>
    </row>
    <row r="813" spans="244:248" ht="20.149999999999999" customHeight="1" x14ac:dyDescent="0.25">
      <c r="IJ813" s="20"/>
      <c r="IK813" s="20"/>
      <c r="IL813" s="20"/>
      <c r="IM813" s="20"/>
      <c r="IN813" s="20"/>
    </row>
    <row r="814" spans="244:248" ht="20.149999999999999" customHeight="1" x14ac:dyDescent="0.25">
      <c r="IJ814" s="20"/>
      <c r="IK814" s="20"/>
      <c r="IL814" s="20"/>
      <c r="IM814" s="20"/>
      <c r="IN814" s="20"/>
    </row>
    <row r="815" spans="244:248" ht="20.149999999999999" customHeight="1" x14ac:dyDescent="0.25">
      <c r="IJ815" s="20"/>
      <c r="IK815" s="20"/>
      <c r="IL815" s="20"/>
      <c r="IM815" s="20"/>
      <c r="IN815" s="20"/>
    </row>
    <row r="816" spans="244:248" ht="20.149999999999999" customHeight="1" x14ac:dyDescent="0.25">
      <c r="IJ816" s="20"/>
      <c r="IK816" s="20"/>
      <c r="IL816" s="20"/>
      <c r="IM816" s="20"/>
      <c r="IN816" s="20"/>
    </row>
    <row r="817" spans="244:248" ht="20.149999999999999" customHeight="1" x14ac:dyDescent="0.25">
      <c r="IJ817" s="20"/>
      <c r="IK817" s="20"/>
      <c r="IL817" s="20"/>
      <c r="IM817" s="20"/>
      <c r="IN817" s="20"/>
    </row>
    <row r="818" spans="244:248" ht="20.149999999999999" customHeight="1" x14ac:dyDescent="0.25">
      <c r="IJ818" s="20"/>
      <c r="IK818" s="20"/>
      <c r="IL818" s="20"/>
      <c r="IM818" s="20"/>
      <c r="IN818" s="20"/>
    </row>
    <row r="819" spans="244:248" ht="20.149999999999999" customHeight="1" x14ac:dyDescent="0.25">
      <c r="IJ819" s="20"/>
      <c r="IK819" s="20"/>
      <c r="IL819" s="20"/>
      <c r="IM819" s="20"/>
      <c r="IN819" s="20"/>
    </row>
    <row r="820" spans="244:248" ht="20.149999999999999" customHeight="1" x14ac:dyDescent="0.25">
      <c r="IJ820" s="20"/>
      <c r="IK820" s="20"/>
      <c r="IL820" s="20"/>
      <c r="IM820" s="20"/>
      <c r="IN820" s="20"/>
    </row>
    <row r="821" spans="244:248" ht="20.149999999999999" customHeight="1" x14ac:dyDescent="0.25">
      <c r="IJ821" s="20"/>
      <c r="IK821" s="20"/>
      <c r="IL821" s="20"/>
      <c r="IM821" s="20"/>
      <c r="IN821" s="20"/>
    </row>
    <row r="822" spans="244:248" ht="20.149999999999999" customHeight="1" x14ac:dyDescent="0.25">
      <c r="IJ822" s="20"/>
      <c r="IK822" s="20"/>
      <c r="IL822" s="20"/>
      <c r="IM822" s="20"/>
      <c r="IN822" s="20"/>
    </row>
    <row r="823" spans="244:248" ht="20.149999999999999" customHeight="1" x14ac:dyDescent="0.25">
      <c r="IJ823" s="20"/>
      <c r="IK823" s="20"/>
      <c r="IL823" s="20"/>
      <c r="IM823" s="20"/>
      <c r="IN823" s="20"/>
    </row>
    <row r="824" spans="244:248" ht="20.149999999999999" customHeight="1" x14ac:dyDescent="0.25">
      <c r="IJ824" s="20"/>
      <c r="IK824" s="20"/>
      <c r="IL824" s="20"/>
      <c r="IM824" s="20"/>
      <c r="IN824" s="20"/>
    </row>
    <row r="825" spans="244:248" ht="20.149999999999999" customHeight="1" x14ac:dyDescent="0.25">
      <c r="IJ825" s="20"/>
      <c r="IK825" s="20"/>
      <c r="IL825" s="20"/>
      <c r="IM825" s="20"/>
      <c r="IN825" s="20"/>
    </row>
    <row r="826" spans="244:248" ht="20.149999999999999" customHeight="1" x14ac:dyDescent="0.25">
      <c r="IJ826" s="20"/>
      <c r="IK826" s="20"/>
      <c r="IL826" s="20"/>
      <c r="IM826" s="20"/>
      <c r="IN826" s="20"/>
    </row>
    <row r="827" spans="244:248" ht="20.149999999999999" customHeight="1" x14ac:dyDescent="0.25">
      <c r="IJ827" s="20"/>
      <c r="IK827" s="20"/>
      <c r="IL827" s="20"/>
      <c r="IM827" s="20"/>
      <c r="IN827" s="20"/>
    </row>
    <row r="828" spans="244:248" ht="20.149999999999999" customHeight="1" x14ac:dyDescent="0.25">
      <c r="IJ828" s="20"/>
      <c r="IK828" s="20"/>
      <c r="IL828" s="20"/>
      <c r="IM828" s="20"/>
      <c r="IN828" s="20"/>
    </row>
    <row r="829" spans="244:248" ht="20.149999999999999" customHeight="1" x14ac:dyDescent="0.25">
      <c r="IJ829" s="20"/>
      <c r="IK829" s="20"/>
      <c r="IL829" s="20"/>
      <c r="IM829" s="20"/>
      <c r="IN829" s="20"/>
    </row>
    <row r="830" spans="244:248" ht="20.149999999999999" customHeight="1" x14ac:dyDescent="0.25">
      <c r="IJ830" s="20"/>
      <c r="IK830" s="20"/>
      <c r="IL830" s="20"/>
      <c r="IM830" s="20"/>
      <c r="IN830" s="20"/>
    </row>
    <row r="831" spans="244:248" ht="20.149999999999999" customHeight="1" x14ac:dyDescent="0.25">
      <c r="IJ831" s="20"/>
      <c r="IK831" s="20"/>
      <c r="IL831" s="20"/>
      <c r="IM831" s="20"/>
      <c r="IN831" s="20"/>
    </row>
    <row r="832" spans="244:248" ht="20.149999999999999" customHeight="1" x14ac:dyDescent="0.25">
      <c r="IJ832" s="20"/>
      <c r="IK832" s="20"/>
      <c r="IL832" s="20"/>
      <c r="IM832" s="20"/>
      <c r="IN832" s="20"/>
    </row>
    <row r="833" spans="244:248" ht="20.149999999999999" customHeight="1" x14ac:dyDescent="0.25">
      <c r="IJ833" s="20"/>
      <c r="IK833" s="20"/>
      <c r="IL833" s="20"/>
      <c r="IM833" s="20"/>
      <c r="IN833" s="20"/>
    </row>
    <row r="834" spans="244:248" ht="20.149999999999999" customHeight="1" x14ac:dyDescent="0.25">
      <c r="IJ834" s="20"/>
      <c r="IK834" s="20"/>
      <c r="IL834" s="20"/>
      <c r="IM834" s="20"/>
      <c r="IN834" s="20"/>
    </row>
    <row r="835" spans="244:248" ht="20.149999999999999" customHeight="1" x14ac:dyDescent="0.25">
      <c r="IJ835" s="20"/>
      <c r="IK835" s="20"/>
      <c r="IL835" s="20"/>
      <c r="IM835" s="20"/>
      <c r="IN835" s="20"/>
    </row>
    <row r="836" spans="244:248" ht="20.149999999999999" customHeight="1" x14ac:dyDescent="0.25">
      <c r="IJ836" s="20"/>
      <c r="IK836" s="20"/>
      <c r="IL836" s="20"/>
      <c r="IM836" s="20"/>
      <c r="IN836" s="20"/>
    </row>
    <row r="837" spans="244:248" ht="20.149999999999999" customHeight="1" x14ac:dyDescent="0.25">
      <c r="IJ837" s="20"/>
      <c r="IK837" s="20"/>
      <c r="IL837" s="20"/>
      <c r="IM837" s="20"/>
      <c r="IN837" s="20"/>
    </row>
    <row r="838" spans="244:248" ht="20.149999999999999" customHeight="1" x14ac:dyDescent="0.25">
      <c r="IJ838" s="20"/>
      <c r="IK838" s="20"/>
      <c r="IL838" s="20"/>
      <c r="IM838" s="20"/>
      <c r="IN838" s="20"/>
    </row>
    <row r="839" spans="244:248" ht="20.149999999999999" customHeight="1" x14ac:dyDescent="0.25">
      <c r="IJ839" s="20"/>
      <c r="IK839" s="20"/>
      <c r="IL839" s="20"/>
      <c r="IM839" s="20"/>
      <c r="IN839" s="20"/>
    </row>
    <row r="840" spans="244:248" ht="20.149999999999999" customHeight="1" x14ac:dyDescent="0.25">
      <c r="IJ840" s="20"/>
      <c r="IK840" s="20"/>
      <c r="IL840" s="20"/>
      <c r="IM840" s="20"/>
      <c r="IN840" s="20"/>
    </row>
    <row r="841" spans="244:248" ht="20.149999999999999" customHeight="1" x14ac:dyDescent="0.25">
      <c r="IJ841" s="20"/>
      <c r="IK841" s="20"/>
      <c r="IL841" s="20"/>
      <c r="IM841" s="20"/>
      <c r="IN841" s="20"/>
    </row>
    <row r="842" spans="244:248" ht="20.149999999999999" customHeight="1" x14ac:dyDescent="0.25">
      <c r="IJ842" s="20"/>
      <c r="IK842" s="20"/>
      <c r="IL842" s="20"/>
      <c r="IM842" s="20"/>
      <c r="IN842" s="20"/>
    </row>
    <row r="843" spans="244:248" ht="20.149999999999999" customHeight="1" x14ac:dyDescent="0.25">
      <c r="IJ843" s="20"/>
      <c r="IK843" s="20"/>
      <c r="IL843" s="20"/>
      <c r="IM843" s="20"/>
      <c r="IN843" s="20"/>
    </row>
    <row r="844" spans="244:248" ht="20.149999999999999" customHeight="1" x14ac:dyDescent="0.25">
      <c r="IJ844" s="20"/>
      <c r="IK844" s="20"/>
      <c r="IL844" s="20"/>
      <c r="IM844" s="20"/>
      <c r="IN844" s="20"/>
    </row>
    <row r="845" spans="244:248" ht="20.149999999999999" customHeight="1" x14ac:dyDescent="0.25">
      <c r="IJ845" s="20"/>
      <c r="IK845" s="20"/>
      <c r="IL845" s="20"/>
      <c r="IM845" s="20"/>
      <c r="IN845" s="20"/>
    </row>
    <row r="846" spans="244:248" ht="20.149999999999999" customHeight="1" x14ac:dyDescent="0.25">
      <c r="IJ846" s="20"/>
      <c r="IK846" s="20"/>
      <c r="IL846" s="20"/>
      <c r="IM846" s="20"/>
      <c r="IN846" s="20"/>
    </row>
    <row r="847" spans="244:248" ht="20.149999999999999" customHeight="1" x14ac:dyDescent="0.25">
      <c r="IJ847" s="20"/>
      <c r="IK847" s="20"/>
      <c r="IL847" s="20"/>
      <c r="IM847" s="20"/>
      <c r="IN847" s="20"/>
    </row>
    <row r="848" spans="244:248" ht="20.149999999999999" customHeight="1" x14ac:dyDescent="0.25">
      <c r="IJ848" s="20"/>
      <c r="IK848" s="20"/>
      <c r="IL848" s="20"/>
      <c r="IM848" s="20"/>
      <c r="IN848" s="20"/>
    </row>
    <row r="849" spans="244:248" ht="20.149999999999999" customHeight="1" x14ac:dyDescent="0.25">
      <c r="IJ849" s="20"/>
      <c r="IK849" s="20"/>
      <c r="IL849" s="20"/>
      <c r="IM849" s="20"/>
      <c r="IN849" s="20"/>
    </row>
    <row r="850" spans="244:248" ht="20.149999999999999" customHeight="1" x14ac:dyDescent="0.25">
      <c r="IJ850" s="20"/>
      <c r="IK850" s="20"/>
      <c r="IL850" s="20"/>
      <c r="IM850" s="20"/>
      <c r="IN850" s="20"/>
    </row>
    <row r="851" spans="244:248" ht="20.149999999999999" customHeight="1" x14ac:dyDescent="0.25">
      <c r="IJ851" s="20"/>
      <c r="IK851" s="20"/>
      <c r="IL851" s="20"/>
      <c r="IM851" s="20"/>
      <c r="IN851" s="20"/>
    </row>
    <row r="852" spans="244:248" ht="20.149999999999999" customHeight="1" x14ac:dyDescent="0.25">
      <c r="IJ852" s="20"/>
      <c r="IK852" s="20"/>
      <c r="IL852" s="20"/>
      <c r="IM852" s="20"/>
      <c r="IN852" s="20"/>
    </row>
    <row r="853" spans="244:248" ht="20.149999999999999" customHeight="1" x14ac:dyDescent="0.25">
      <c r="IJ853" s="20"/>
      <c r="IK853" s="20"/>
      <c r="IL853" s="20"/>
      <c r="IM853" s="20"/>
      <c r="IN853" s="20"/>
    </row>
    <row r="854" spans="244:248" ht="20.149999999999999" customHeight="1" x14ac:dyDescent="0.25">
      <c r="IJ854" s="20"/>
      <c r="IK854" s="20"/>
      <c r="IL854" s="20"/>
      <c r="IM854" s="20"/>
      <c r="IN854" s="20"/>
    </row>
    <row r="855" spans="244:248" ht="20.149999999999999" customHeight="1" x14ac:dyDescent="0.25">
      <c r="IJ855" s="20"/>
      <c r="IK855" s="20"/>
      <c r="IL855" s="20"/>
      <c r="IM855" s="20"/>
      <c r="IN855" s="20"/>
    </row>
    <row r="856" spans="244:248" ht="20.149999999999999" customHeight="1" x14ac:dyDescent="0.25">
      <c r="IJ856" s="20"/>
      <c r="IK856" s="20"/>
      <c r="IL856" s="20"/>
      <c r="IM856" s="20"/>
      <c r="IN856" s="20"/>
    </row>
    <row r="857" spans="244:248" ht="20.149999999999999" customHeight="1" x14ac:dyDescent="0.25">
      <c r="IJ857" s="20"/>
      <c r="IK857" s="20"/>
      <c r="IL857" s="20"/>
      <c r="IM857" s="20"/>
      <c r="IN857" s="20"/>
    </row>
    <row r="858" spans="244:248" ht="20.149999999999999" customHeight="1" x14ac:dyDescent="0.25">
      <c r="IJ858" s="20"/>
      <c r="IK858" s="20"/>
      <c r="IL858" s="20"/>
      <c r="IM858" s="20"/>
      <c r="IN858" s="20"/>
    </row>
    <row r="859" spans="244:248" ht="20.149999999999999" customHeight="1" x14ac:dyDescent="0.25">
      <c r="IJ859" s="20"/>
      <c r="IK859" s="20"/>
      <c r="IL859" s="20"/>
      <c r="IM859" s="20"/>
      <c r="IN859" s="20"/>
    </row>
    <row r="860" spans="244:248" ht="20.149999999999999" customHeight="1" x14ac:dyDescent="0.25">
      <c r="IJ860" s="20"/>
      <c r="IK860" s="20"/>
      <c r="IL860" s="20"/>
      <c r="IM860" s="20"/>
      <c r="IN860" s="20"/>
    </row>
    <row r="861" spans="244:248" ht="20.149999999999999" customHeight="1" x14ac:dyDescent="0.25">
      <c r="IJ861" s="20"/>
      <c r="IK861" s="20"/>
      <c r="IL861" s="20"/>
      <c r="IM861" s="20"/>
      <c r="IN861" s="20"/>
    </row>
    <row r="862" spans="244:248" ht="20.149999999999999" customHeight="1" x14ac:dyDescent="0.25">
      <c r="IJ862" s="20"/>
      <c r="IK862" s="20"/>
      <c r="IL862" s="20"/>
      <c r="IM862" s="20"/>
      <c r="IN862" s="20"/>
    </row>
    <row r="863" spans="244:248" ht="20.149999999999999" customHeight="1" x14ac:dyDescent="0.25">
      <c r="IJ863" s="20"/>
      <c r="IK863" s="20"/>
      <c r="IL863" s="20"/>
      <c r="IM863" s="20"/>
      <c r="IN863" s="20"/>
    </row>
    <row r="864" spans="244:248" ht="20.149999999999999" customHeight="1" x14ac:dyDescent="0.25">
      <c r="IJ864" s="20"/>
      <c r="IK864" s="20"/>
      <c r="IL864" s="20"/>
      <c r="IM864" s="20"/>
      <c r="IN864" s="20"/>
    </row>
    <row r="865" spans="244:248" ht="20.149999999999999" customHeight="1" x14ac:dyDescent="0.25">
      <c r="IJ865" s="20"/>
      <c r="IK865" s="20"/>
      <c r="IL865" s="20"/>
      <c r="IM865" s="20"/>
      <c r="IN865" s="20"/>
    </row>
    <row r="866" spans="244:248" ht="20.149999999999999" customHeight="1" x14ac:dyDescent="0.25">
      <c r="IJ866" s="20"/>
      <c r="IK866" s="20"/>
      <c r="IL866" s="20"/>
      <c r="IM866" s="20"/>
      <c r="IN866" s="20"/>
    </row>
    <row r="867" spans="244:248" ht="20.149999999999999" customHeight="1" x14ac:dyDescent="0.25">
      <c r="IJ867" s="20"/>
      <c r="IK867" s="20"/>
      <c r="IL867" s="20"/>
      <c r="IM867" s="20"/>
      <c r="IN867" s="20"/>
    </row>
    <row r="868" spans="244:248" ht="20.149999999999999" customHeight="1" x14ac:dyDescent="0.25">
      <c r="IJ868" s="20"/>
      <c r="IK868" s="20"/>
      <c r="IL868" s="20"/>
      <c r="IM868" s="20"/>
      <c r="IN868" s="20"/>
    </row>
    <row r="869" spans="244:248" ht="20.149999999999999" customHeight="1" x14ac:dyDescent="0.25">
      <c r="IJ869" s="20"/>
      <c r="IK869" s="20"/>
      <c r="IL869" s="20"/>
      <c r="IM869" s="20"/>
      <c r="IN869" s="20"/>
    </row>
    <row r="870" spans="244:248" ht="20.149999999999999" customHeight="1" x14ac:dyDescent="0.25">
      <c r="IJ870" s="20"/>
      <c r="IK870" s="20"/>
      <c r="IL870" s="20"/>
      <c r="IM870" s="20"/>
      <c r="IN870" s="20"/>
    </row>
    <row r="871" spans="244:248" ht="20.149999999999999" customHeight="1" x14ac:dyDescent="0.25">
      <c r="IJ871" s="20"/>
      <c r="IK871" s="20"/>
      <c r="IL871" s="20"/>
      <c r="IM871" s="20"/>
      <c r="IN871" s="20"/>
    </row>
    <row r="872" spans="244:248" ht="20.149999999999999" customHeight="1" x14ac:dyDescent="0.25">
      <c r="IJ872" s="20"/>
      <c r="IK872" s="20"/>
      <c r="IL872" s="20"/>
      <c r="IM872" s="20"/>
      <c r="IN872" s="20"/>
    </row>
    <row r="873" spans="244:248" ht="20.149999999999999" customHeight="1" x14ac:dyDescent="0.25">
      <c r="IJ873" s="20"/>
      <c r="IK873" s="20"/>
      <c r="IL873" s="20"/>
      <c r="IM873" s="20"/>
      <c r="IN873" s="20"/>
    </row>
    <row r="874" spans="244:248" ht="20.149999999999999" customHeight="1" x14ac:dyDescent="0.25">
      <c r="IJ874" s="20"/>
      <c r="IK874" s="20"/>
      <c r="IL874" s="20"/>
      <c r="IM874" s="20"/>
      <c r="IN874" s="20"/>
    </row>
    <row r="875" spans="244:248" ht="20.149999999999999" customHeight="1" x14ac:dyDescent="0.25">
      <c r="IJ875" s="20"/>
      <c r="IK875" s="20"/>
      <c r="IL875" s="20"/>
      <c r="IM875" s="20"/>
      <c r="IN875" s="20"/>
    </row>
    <row r="876" spans="244:248" ht="20.149999999999999" customHeight="1" x14ac:dyDescent="0.25">
      <c r="IJ876" s="20"/>
      <c r="IK876" s="20"/>
      <c r="IL876" s="20"/>
      <c r="IM876" s="20"/>
      <c r="IN876" s="20"/>
    </row>
    <row r="877" spans="244:248" ht="20.149999999999999" customHeight="1" x14ac:dyDescent="0.25">
      <c r="IJ877" s="20"/>
      <c r="IK877" s="20"/>
      <c r="IL877" s="20"/>
      <c r="IM877" s="20"/>
      <c r="IN877" s="20"/>
    </row>
    <row r="878" spans="244:248" ht="20.149999999999999" customHeight="1" x14ac:dyDescent="0.25">
      <c r="IJ878" s="20"/>
      <c r="IK878" s="20"/>
      <c r="IL878" s="20"/>
      <c r="IM878" s="20"/>
      <c r="IN878" s="20"/>
    </row>
    <row r="879" spans="244:248" ht="20.149999999999999" customHeight="1" x14ac:dyDescent="0.25">
      <c r="IJ879" s="20"/>
      <c r="IK879" s="20"/>
      <c r="IL879" s="20"/>
      <c r="IM879" s="20"/>
      <c r="IN879" s="20"/>
    </row>
    <row r="880" spans="244:248" ht="20.149999999999999" customHeight="1" x14ac:dyDescent="0.25">
      <c r="IJ880" s="20"/>
      <c r="IK880" s="20"/>
      <c r="IL880" s="20"/>
      <c r="IM880" s="20"/>
      <c r="IN880" s="20"/>
    </row>
    <row r="881" spans="244:248" ht="20.149999999999999" customHeight="1" x14ac:dyDescent="0.25">
      <c r="IJ881" s="20"/>
      <c r="IK881" s="20"/>
      <c r="IL881" s="20"/>
      <c r="IM881" s="20"/>
      <c r="IN881" s="20"/>
    </row>
    <row r="882" spans="244:248" ht="20.149999999999999" customHeight="1" x14ac:dyDescent="0.25">
      <c r="IJ882" s="20"/>
      <c r="IK882" s="20"/>
      <c r="IL882" s="20"/>
      <c r="IM882" s="20"/>
      <c r="IN882" s="20"/>
    </row>
    <row r="883" spans="244:248" ht="20.149999999999999" customHeight="1" x14ac:dyDescent="0.25">
      <c r="IJ883" s="20"/>
      <c r="IK883" s="20"/>
      <c r="IL883" s="20"/>
      <c r="IM883" s="20"/>
      <c r="IN883" s="20"/>
    </row>
    <row r="884" spans="244:248" ht="20.149999999999999" customHeight="1" x14ac:dyDescent="0.25">
      <c r="IJ884" s="20"/>
      <c r="IK884" s="20"/>
      <c r="IL884" s="20"/>
      <c r="IM884" s="20"/>
      <c r="IN884" s="20"/>
    </row>
    <row r="885" spans="244:248" ht="20.149999999999999" customHeight="1" x14ac:dyDescent="0.25">
      <c r="IJ885" s="20"/>
      <c r="IK885" s="20"/>
      <c r="IL885" s="20"/>
      <c r="IM885" s="20"/>
      <c r="IN885" s="20"/>
    </row>
    <row r="886" spans="244:248" ht="20.149999999999999" customHeight="1" x14ac:dyDescent="0.25">
      <c r="IJ886" s="20"/>
      <c r="IK886" s="20"/>
      <c r="IL886" s="20"/>
      <c r="IM886" s="20"/>
      <c r="IN886" s="20"/>
    </row>
    <row r="887" spans="244:248" ht="20.149999999999999" customHeight="1" x14ac:dyDescent="0.25">
      <c r="IJ887" s="20"/>
      <c r="IK887" s="20"/>
      <c r="IL887" s="20"/>
      <c r="IM887" s="20"/>
      <c r="IN887" s="20"/>
    </row>
    <row r="888" spans="244:248" ht="20.149999999999999" customHeight="1" x14ac:dyDescent="0.25">
      <c r="IJ888" s="20"/>
      <c r="IK888" s="20"/>
      <c r="IL888" s="20"/>
      <c r="IM888" s="20"/>
      <c r="IN888" s="20"/>
    </row>
    <row r="889" spans="244:248" ht="20.149999999999999" customHeight="1" x14ac:dyDescent="0.25">
      <c r="IJ889" s="20"/>
      <c r="IK889" s="20"/>
      <c r="IL889" s="20"/>
      <c r="IM889" s="20"/>
      <c r="IN889" s="20"/>
    </row>
    <row r="890" spans="244:248" ht="20.149999999999999" customHeight="1" x14ac:dyDescent="0.25">
      <c r="IJ890" s="20"/>
      <c r="IK890" s="20"/>
      <c r="IL890" s="20"/>
      <c r="IM890" s="20"/>
      <c r="IN890" s="20"/>
    </row>
    <row r="891" spans="244:248" ht="20.149999999999999" customHeight="1" x14ac:dyDescent="0.25">
      <c r="IJ891" s="20"/>
      <c r="IK891" s="20"/>
      <c r="IL891" s="20"/>
      <c r="IM891" s="20"/>
      <c r="IN891" s="20"/>
    </row>
    <row r="892" spans="244:248" ht="20.149999999999999" customHeight="1" x14ac:dyDescent="0.25">
      <c r="IJ892" s="20"/>
      <c r="IK892" s="20"/>
      <c r="IL892" s="20"/>
      <c r="IM892" s="20"/>
      <c r="IN892" s="20"/>
    </row>
    <row r="893" spans="244:248" ht="20.149999999999999" customHeight="1" x14ac:dyDescent="0.25">
      <c r="IJ893" s="20"/>
      <c r="IK893" s="20"/>
      <c r="IL893" s="20"/>
      <c r="IM893" s="20"/>
      <c r="IN893" s="20"/>
    </row>
    <row r="894" spans="244:248" ht="20.149999999999999" customHeight="1" x14ac:dyDescent="0.25">
      <c r="IJ894" s="20"/>
      <c r="IK894" s="20"/>
      <c r="IL894" s="20"/>
      <c r="IM894" s="20"/>
      <c r="IN894" s="20"/>
    </row>
    <row r="895" spans="244:248" ht="20.149999999999999" customHeight="1" x14ac:dyDescent="0.25">
      <c r="IJ895" s="20"/>
      <c r="IK895" s="20"/>
      <c r="IL895" s="20"/>
      <c r="IM895" s="20"/>
      <c r="IN895" s="20"/>
    </row>
    <row r="896" spans="244:248" ht="20.149999999999999" customHeight="1" x14ac:dyDescent="0.25">
      <c r="IJ896" s="20"/>
      <c r="IK896" s="20"/>
      <c r="IL896" s="20"/>
      <c r="IM896" s="20"/>
      <c r="IN896" s="20"/>
    </row>
    <row r="897" spans="244:248" ht="20.149999999999999" customHeight="1" x14ac:dyDescent="0.25">
      <c r="IJ897" s="20"/>
      <c r="IK897" s="20"/>
      <c r="IL897" s="20"/>
      <c r="IM897" s="20"/>
      <c r="IN897" s="20"/>
    </row>
    <row r="898" spans="244:248" ht="20.149999999999999" customHeight="1" x14ac:dyDescent="0.25">
      <c r="IJ898" s="20"/>
      <c r="IK898" s="20"/>
      <c r="IL898" s="20"/>
      <c r="IM898" s="20"/>
      <c r="IN898" s="20"/>
    </row>
    <row r="899" spans="244:248" ht="20.149999999999999" customHeight="1" x14ac:dyDescent="0.25">
      <c r="IJ899" s="20"/>
      <c r="IK899" s="20"/>
      <c r="IL899" s="20"/>
      <c r="IM899" s="20"/>
      <c r="IN899" s="20"/>
    </row>
    <row r="900" spans="244:248" ht="20.149999999999999" customHeight="1" x14ac:dyDescent="0.25">
      <c r="IJ900" s="20"/>
      <c r="IK900" s="20"/>
      <c r="IL900" s="20"/>
      <c r="IM900" s="20"/>
      <c r="IN900" s="20"/>
    </row>
    <row r="901" spans="244:248" ht="20.149999999999999" customHeight="1" x14ac:dyDescent="0.25">
      <c r="IJ901" s="20"/>
      <c r="IK901" s="20"/>
      <c r="IL901" s="20"/>
      <c r="IM901" s="20"/>
      <c r="IN901" s="20"/>
    </row>
    <row r="902" spans="244:248" ht="20.149999999999999" customHeight="1" x14ac:dyDescent="0.25">
      <c r="IJ902" s="20"/>
      <c r="IK902" s="20"/>
      <c r="IL902" s="20"/>
      <c r="IM902" s="20"/>
      <c r="IN902" s="20"/>
    </row>
    <row r="903" spans="244:248" ht="20.149999999999999" customHeight="1" x14ac:dyDescent="0.25">
      <c r="IJ903" s="20"/>
      <c r="IK903" s="20"/>
      <c r="IL903" s="20"/>
      <c r="IM903" s="20"/>
      <c r="IN903" s="20"/>
    </row>
    <row r="904" spans="244:248" ht="20.149999999999999" customHeight="1" x14ac:dyDescent="0.25">
      <c r="IJ904" s="20"/>
      <c r="IK904" s="20"/>
      <c r="IL904" s="20"/>
      <c r="IM904" s="20"/>
      <c r="IN904" s="20"/>
    </row>
    <row r="905" spans="244:248" ht="20.149999999999999" customHeight="1" x14ac:dyDescent="0.25">
      <c r="IJ905" s="20"/>
      <c r="IK905" s="20"/>
      <c r="IL905" s="20"/>
      <c r="IM905" s="20"/>
      <c r="IN905" s="20"/>
    </row>
    <row r="906" spans="244:248" ht="20.149999999999999" customHeight="1" x14ac:dyDescent="0.25">
      <c r="IJ906" s="20"/>
      <c r="IK906" s="20"/>
      <c r="IL906" s="20"/>
      <c r="IM906" s="20"/>
      <c r="IN906" s="20"/>
    </row>
    <row r="907" spans="244:248" ht="20.149999999999999" customHeight="1" x14ac:dyDescent="0.25">
      <c r="IJ907" s="20"/>
      <c r="IK907" s="20"/>
      <c r="IL907" s="20"/>
      <c r="IM907" s="20"/>
      <c r="IN907" s="20"/>
    </row>
    <row r="908" spans="244:248" ht="20.149999999999999" customHeight="1" x14ac:dyDescent="0.25">
      <c r="IJ908" s="20"/>
      <c r="IK908" s="20"/>
      <c r="IL908" s="20"/>
      <c r="IM908" s="20"/>
      <c r="IN908" s="20"/>
    </row>
  </sheetData>
  <sheetProtection sheet="1" objects="1" scenarios="1"/>
  <autoFilter ref="R5:R57" xr:uid="{00000000-0009-0000-0000-000000000000}">
    <filterColumn colId="0">
      <filters>
        <filter val="COMPLETAR"/>
      </filters>
    </filterColumn>
  </autoFilter>
  <mergeCells count="11">
    <mergeCell ref="C6:F6"/>
    <mergeCell ref="B4:D4"/>
    <mergeCell ref="C19:F19"/>
    <mergeCell ref="E46:F46"/>
    <mergeCell ref="B2:C2"/>
    <mergeCell ref="D2:G2"/>
    <mergeCell ref="C32:F32"/>
    <mergeCell ref="C45:F45"/>
    <mergeCell ref="E20:F20"/>
    <mergeCell ref="E33:F33"/>
    <mergeCell ref="E7:F7"/>
  </mergeCells>
  <phoneticPr fontId="0" type="noConversion"/>
  <printOptions horizontalCentered="1" verticalCentered="1"/>
  <pageMargins left="0.19685039370078741" right="0.19685039370078741" top="0.59055118110236227" bottom="0.59055118110236227" header="0.39370078740157483" footer="0.39370078740157483"/>
  <pageSetup paperSize="9" scale="71" orientation="portrait" r:id="rId1"/>
  <headerFooter alignWithMargins="0">
    <oddHeader>&amp;LAnálisis FODA&amp;RHFA</oddHeader>
    <oddFooter>&amp;LHéctor Félix Arese&amp;RPágina &amp;P de &amp;N</oddFooter>
  </headerFooter>
  <drawing r:id="rId2"/>
  <legacyDrawing r:id="rId3"/>
  <controls>
    <mc:AlternateContent xmlns:mc="http://schemas.openxmlformats.org/markup-compatibility/2006">
      <mc:Choice Requires="x14">
        <control shapeId="1123" r:id="rId4" name="CommandButton1">
          <controlPr defaultSize="0" print="0" autoLine="0" autoPict="0" r:id="rId5">
            <anchor moveWithCells="1">
              <from>
                <xdr:col>8</xdr:col>
                <xdr:colOff>361950</xdr:colOff>
                <xdr:row>1</xdr:row>
                <xdr:rowOff>69850</xdr:rowOff>
              </from>
              <to>
                <xdr:col>9</xdr:col>
                <xdr:colOff>495300</xdr:colOff>
                <xdr:row>3</xdr:row>
                <xdr:rowOff>146050</xdr:rowOff>
              </to>
            </anchor>
          </controlPr>
        </control>
      </mc:Choice>
      <mc:Fallback>
        <control shapeId="1123" r:id="rId4" name="CommandButton1"/>
      </mc:Fallback>
    </mc:AlternateContent>
    <mc:AlternateContent xmlns:mc="http://schemas.openxmlformats.org/markup-compatibility/2006">
      <mc:Choice Requires="x14">
        <control shapeId="1025" r:id="rId6" name="Drop Down 1">
          <controlPr defaultSize="0" autoLine="0" autoPict="0" macro="[0]!SOLO_ITEMS">
            <anchor moveWithCells="1">
              <from>
                <xdr:col>4</xdr:col>
                <xdr:colOff>304800</xdr:colOff>
                <xdr:row>3</xdr:row>
                <xdr:rowOff>38100</xdr:rowOff>
              </from>
              <to>
                <xdr:col>5</xdr:col>
                <xdr:colOff>476250</xdr:colOff>
                <xdr:row>3</xdr:row>
                <xdr:rowOff>241300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3" r:id="rId7" name="Spinner 49">
          <controlPr defaultSize="0" print="0" autoPict="0">
            <anchor moveWithCells="1" sizeWithCells="1">
              <from>
                <xdr:col>5</xdr:col>
                <xdr:colOff>69850</xdr:colOff>
                <xdr:row>7</xdr:row>
                <xdr:rowOff>31750</xdr:rowOff>
              </from>
              <to>
                <xdr:col>5</xdr:col>
                <xdr:colOff>241300</xdr:colOff>
                <xdr:row>7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4" r:id="rId8" name="Spinner 50">
          <controlPr defaultSize="0" print="0" autoPict="0">
            <anchor moveWithCells="1" sizeWithCells="1">
              <from>
                <xdr:col>5</xdr:col>
                <xdr:colOff>69850</xdr:colOff>
                <xdr:row>8</xdr:row>
                <xdr:rowOff>31750</xdr:rowOff>
              </from>
              <to>
                <xdr:col>5</xdr:col>
                <xdr:colOff>241300</xdr:colOff>
                <xdr:row>8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5" r:id="rId9" name="Spinner 51">
          <controlPr defaultSize="0" print="0" autoPict="0">
            <anchor moveWithCells="1" sizeWithCells="1">
              <from>
                <xdr:col>5</xdr:col>
                <xdr:colOff>69850</xdr:colOff>
                <xdr:row>9</xdr:row>
                <xdr:rowOff>31750</xdr:rowOff>
              </from>
              <to>
                <xdr:col>5</xdr:col>
                <xdr:colOff>241300</xdr:colOff>
                <xdr:row>9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6" r:id="rId10" name="Spinner 52">
          <controlPr defaultSize="0" print="0" autoPict="0">
            <anchor moveWithCells="1" sizeWithCells="1">
              <from>
                <xdr:col>5</xdr:col>
                <xdr:colOff>69850</xdr:colOff>
                <xdr:row>10</xdr:row>
                <xdr:rowOff>31750</xdr:rowOff>
              </from>
              <to>
                <xdr:col>5</xdr:col>
                <xdr:colOff>241300</xdr:colOff>
                <xdr:row>10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7" r:id="rId11" name="Spinner 53">
          <controlPr defaultSize="0" print="0" autoPict="0">
            <anchor moveWithCells="1" sizeWithCells="1">
              <from>
                <xdr:col>5</xdr:col>
                <xdr:colOff>69850</xdr:colOff>
                <xdr:row>11</xdr:row>
                <xdr:rowOff>31750</xdr:rowOff>
              </from>
              <to>
                <xdr:col>5</xdr:col>
                <xdr:colOff>241300</xdr:colOff>
                <xdr:row>11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8" r:id="rId12" name="Spinner 54">
          <controlPr defaultSize="0" print="0" autoPict="0">
            <anchor moveWithCells="1" sizeWithCells="1">
              <from>
                <xdr:col>5</xdr:col>
                <xdr:colOff>69850</xdr:colOff>
                <xdr:row>12</xdr:row>
                <xdr:rowOff>31750</xdr:rowOff>
              </from>
              <to>
                <xdr:col>5</xdr:col>
                <xdr:colOff>241300</xdr:colOff>
                <xdr:row>12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9" r:id="rId13" name="Spinner 55">
          <controlPr defaultSize="0" print="0" autoPict="0">
            <anchor moveWithCells="1" sizeWithCells="1">
              <from>
                <xdr:col>5</xdr:col>
                <xdr:colOff>69850</xdr:colOff>
                <xdr:row>13</xdr:row>
                <xdr:rowOff>31750</xdr:rowOff>
              </from>
              <to>
                <xdr:col>5</xdr:col>
                <xdr:colOff>241300</xdr:colOff>
                <xdr:row>13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0" r:id="rId14" name="Spinner 56">
          <controlPr defaultSize="0" print="0" autoPict="0">
            <anchor moveWithCells="1" sizeWithCells="1">
              <from>
                <xdr:col>5</xdr:col>
                <xdr:colOff>69850</xdr:colOff>
                <xdr:row>14</xdr:row>
                <xdr:rowOff>31750</xdr:rowOff>
              </from>
              <to>
                <xdr:col>5</xdr:col>
                <xdr:colOff>241300</xdr:colOff>
                <xdr:row>14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1" r:id="rId15" name="Spinner 57">
          <controlPr defaultSize="0" print="0" autoPict="0">
            <anchor moveWithCells="1" sizeWithCells="1">
              <from>
                <xdr:col>5</xdr:col>
                <xdr:colOff>69850</xdr:colOff>
                <xdr:row>15</xdr:row>
                <xdr:rowOff>31750</xdr:rowOff>
              </from>
              <to>
                <xdr:col>5</xdr:col>
                <xdr:colOff>241300</xdr:colOff>
                <xdr:row>15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2" r:id="rId16" name="Spinner 58">
          <controlPr defaultSize="0" print="0" autoPict="0">
            <anchor moveWithCells="1" sizeWithCells="1">
              <from>
                <xdr:col>5</xdr:col>
                <xdr:colOff>69850</xdr:colOff>
                <xdr:row>16</xdr:row>
                <xdr:rowOff>31750</xdr:rowOff>
              </from>
              <to>
                <xdr:col>5</xdr:col>
                <xdr:colOff>241300</xdr:colOff>
                <xdr:row>16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9" r:id="rId17" name="Spinner 65">
          <controlPr defaultSize="0" print="0" autoPict="0">
            <anchor moveWithCells="1" sizeWithCells="1">
              <from>
                <xdr:col>5</xdr:col>
                <xdr:colOff>69850</xdr:colOff>
                <xdr:row>20</xdr:row>
                <xdr:rowOff>31750</xdr:rowOff>
              </from>
              <to>
                <xdr:col>5</xdr:col>
                <xdr:colOff>241300</xdr:colOff>
                <xdr:row>20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0" r:id="rId18" name="Spinner 66">
          <controlPr defaultSize="0" print="0" autoPict="0">
            <anchor moveWithCells="1" sizeWithCells="1">
              <from>
                <xdr:col>5</xdr:col>
                <xdr:colOff>69850</xdr:colOff>
                <xdr:row>21</xdr:row>
                <xdr:rowOff>31750</xdr:rowOff>
              </from>
              <to>
                <xdr:col>5</xdr:col>
                <xdr:colOff>241300</xdr:colOff>
                <xdr:row>21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1" r:id="rId19" name="Spinner 67">
          <controlPr defaultSize="0" print="0" autoPict="0">
            <anchor moveWithCells="1" sizeWithCells="1">
              <from>
                <xdr:col>5</xdr:col>
                <xdr:colOff>69850</xdr:colOff>
                <xdr:row>22</xdr:row>
                <xdr:rowOff>31750</xdr:rowOff>
              </from>
              <to>
                <xdr:col>5</xdr:col>
                <xdr:colOff>241300</xdr:colOff>
                <xdr:row>22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2" r:id="rId20" name="Spinner 68">
          <controlPr defaultSize="0" print="0" autoPict="0">
            <anchor moveWithCells="1" sizeWithCells="1">
              <from>
                <xdr:col>5</xdr:col>
                <xdr:colOff>69850</xdr:colOff>
                <xdr:row>23</xdr:row>
                <xdr:rowOff>31750</xdr:rowOff>
              </from>
              <to>
                <xdr:col>5</xdr:col>
                <xdr:colOff>241300</xdr:colOff>
                <xdr:row>23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3" r:id="rId21" name="Spinner 69">
          <controlPr defaultSize="0" print="0" autoPict="0">
            <anchor moveWithCells="1" sizeWithCells="1">
              <from>
                <xdr:col>5</xdr:col>
                <xdr:colOff>69850</xdr:colOff>
                <xdr:row>24</xdr:row>
                <xdr:rowOff>31750</xdr:rowOff>
              </from>
              <to>
                <xdr:col>5</xdr:col>
                <xdr:colOff>241300</xdr:colOff>
                <xdr:row>24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4" r:id="rId22" name="Spinner 70">
          <controlPr defaultSize="0" print="0" autoPict="0">
            <anchor moveWithCells="1" sizeWithCells="1">
              <from>
                <xdr:col>5</xdr:col>
                <xdr:colOff>69850</xdr:colOff>
                <xdr:row>25</xdr:row>
                <xdr:rowOff>31750</xdr:rowOff>
              </from>
              <to>
                <xdr:col>5</xdr:col>
                <xdr:colOff>241300</xdr:colOff>
                <xdr:row>25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5" r:id="rId23" name="Spinner 71">
          <controlPr defaultSize="0" print="0" autoPict="0">
            <anchor moveWithCells="1" sizeWithCells="1">
              <from>
                <xdr:col>5</xdr:col>
                <xdr:colOff>69850</xdr:colOff>
                <xdr:row>26</xdr:row>
                <xdr:rowOff>31750</xdr:rowOff>
              </from>
              <to>
                <xdr:col>5</xdr:col>
                <xdr:colOff>241300</xdr:colOff>
                <xdr:row>26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6" r:id="rId24" name="Spinner 72">
          <controlPr defaultSize="0" print="0" autoPict="0">
            <anchor moveWithCells="1" sizeWithCells="1">
              <from>
                <xdr:col>5</xdr:col>
                <xdr:colOff>69850</xdr:colOff>
                <xdr:row>27</xdr:row>
                <xdr:rowOff>31750</xdr:rowOff>
              </from>
              <to>
                <xdr:col>5</xdr:col>
                <xdr:colOff>241300</xdr:colOff>
                <xdr:row>27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7" r:id="rId25" name="Spinner 73">
          <controlPr defaultSize="0" print="0" autoPict="0">
            <anchor moveWithCells="1" sizeWithCells="1">
              <from>
                <xdr:col>5</xdr:col>
                <xdr:colOff>69850</xdr:colOff>
                <xdr:row>28</xdr:row>
                <xdr:rowOff>31750</xdr:rowOff>
              </from>
              <to>
                <xdr:col>5</xdr:col>
                <xdr:colOff>241300</xdr:colOff>
                <xdr:row>28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8" r:id="rId26" name="Spinner 74">
          <controlPr defaultSize="0" print="0" autoPict="0">
            <anchor moveWithCells="1" sizeWithCells="1">
              <from>
                <xdr:col>5</xdr:col>
                <xdr:colOff>69850</xdr:colOff>
                <xdr:row>29</xdr:row>
                <xdr:rowOff>31750</xdr:rowOff>
              </from>
              <to>
                <xdr:col>5</xdr:col>
                <xdr:colOff>241300</xdr:colOff>
                <xdr:row>29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99" r:id="rId27" name="Spinner 75">
          <controlPr defaultSize="0" print="0" autoPict="0">
            <anchor moveWithCells="1" sizeWithCells="1">
              <from>
                <xdr:col>5</xdr:col>
                <xdr:colOff>69850</xdr:colOff>
                <xdr:row>33</xdr:row>
                <xdr:rowOff>31750</xdr:rowOff>
              </from>
              <to>
                <xdr:col>5</xdr:col>
                <xdr:colOff>241300</xdr:colOff>
                <xdr:row>33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0" r:id="rId28" name="Spinner 76">
          <controlPr defaultSize="0" print="0" autoPict="0">
            <anchor moveWithCells="1" sizeWithCells="1">
              <from>
                <xdr:col>5</xdr:col>
                <xdr:colOff>69850</xdr:colOff>
                <xdr:row>34</xdr:row>
                <xdr:rowOff>31750</xdr:rowOff>
              </from>
              <to>
                <xdr:col>5</xdr:col>
                <xdr:colOff>241300</xdr:colOff>
                <xdr:row>34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1" r:id="rId29" name="Spinner 77">
          <controlPr defaultSize="0" print="0" autoPict="0">
            <anchor moveWithCells="1" sizeWithCells="1">
              <from>
                <xdr:col>5</xdr:col>
                <xdr:colOff>69850</xdr:colOff>
                <xdr:row>35</xdr:row>
                <xdr:rowOff>31750</xdr:rowOff>
              </from>
              <to>
                <xdr:col>5</xdr:col>
                <xdr:colOff>241300</xdr:colOff>
                <xdr:row>35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2" r:id="rId30" name="Spinner 78">
          <controlPr defaultSize="0" print="0" autoPict="0">
            <anchor moveWithCells="1" sizeWithCells="1">
              <from>
                <xdr:col>5</xdr:col>
                <xdr:colOff>69850</xdr:colOff>
                <xdr:row>36</xdr:row>
                <xdr:rowOff>31750</xdr:rowOff>
              </from>
              <to>
                <xdr:col>5</xdr:col>
                <xdr:colOff>241300</xdr:colOff>
                <xdr:row>36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3" r:id="rId31" name="Spinner 79">
          <controlPr defaultSize="0" print="0" autoPict="0">
            <anchor moveWithCells="1" sizeWithCells="1">
              <from>
                <xdr:col>5</xdr:col>
                <xdr:colOff>69850</xdr:colOff>
                <xdr:row>37</xdr:row>
                <xdr:rowOff>31750</xdr:rowOff>
              </from>
              <to>
                <xdr:col>5</xdr:col>
                <xdr:colOff>241300</xdr:colOff>
                <xdr:row>37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4" r:id="rId32" name="Spinner 80">
          <controlPr defaultSize="0" print="0" autoPict="0">
            <anchor moveWithCells="1" sizeWithCells="1">
              <from>
                <xdr:col>5</xdr:col>
                <xdr:colOff>69850</xdr:colOff>
                <xdr:row>38</xdr:row>
                <xdr:rowOff>31750</xdr:rowOff>
              </from>
              <to>
                <xdr:col>5</xdr:col>
                <xdr:colOff>241300</xdr:colOff>
                <xdr:row>38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5" r:id="rId33" name="Spinner 81">
          <controlPr defaultSize="0" print="0" autoPict="0">
            <anchor moveWithCells="1" sizeWithCells="1">
              <from>
                <xdr:col>5</xdr:col>
                <xdr:colOff>69850</xdr:colOff>
                <xdr:row>39</xdr:row>
                <xdr:rowOff>31750</xdr:rowOff>
              </from>
              <to>
                <xdr:col>5</xdr:col>
                <xdr:colOff>241300</xdr:colOff>
                <xdr:row>39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6" r:id="rId34" name="Spinner 82">
          <controlPr defaultSize="0" print="0" autoPict="0">
            <anchor moveWithCells="1" sizeWithCells="1">
              <from>
                <xdr:col>5</xdr:col>
                <xdr:colOff>69850</xdr:colOff>
                <xdr:row>40</xdr:row>
                <xdr:rowOff>31750</xdr:rowOff>
              </from>
              <to>
                <xdr:col>5</xdr:col>
                <xdr:colOff>241300</xdr:colOff>
                <xdr:row>40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7" r:id="rId35" name="Spinner 83">
          <controlPr defaultSize="0" print="0" autoPict="0">
            <anchor moveWithCells="1" sizeWithCells="1">
              <from>
                <xdr:col>5</xdr:col>
                <xdr:colOff>69850</xdr:colOff>
                <xdr:row>41</xdr:row>
                <xdr:rowOff>31750</xdr:rowOff>
              </from>
              <to>
                <xdr:col>5</xdr:col>
                <xdr:colOff>241300</xdr:colOff>
                <xdr:row>41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8" r:id="rId36" name="Spinner 84">
          <controlPr defaultSize="0" print="0" autoPict="0">
            <anchor moveWithCells="1" sizeWithCells="1">
              <from>
                <xdr:col>5</xdr:col>
                <xdr:colOff>69850</xdr:colOff>
                <xdr:row>42</xdr:row>
                <xdr:rowOff>31750</xdr:rowOff>
              </from>
              <to>
                <xdr:col>5</xdr:col>
                <xdr:colOff>241300</xdr:colOff>
                <xdr:row>42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09" r:id="rId37" name="Spinner 85">
          <controlPr defaultSize="0" print="0" autoPict="0">
            <anchor moveWithCells="1" sizeWithCells="1">
              <from>
                <xdr:col>5</xdr:col>
                <xdr:colOff>69850</xdr:colOff>
                <xdr:row>46</xdr:row>
                <xdr:rowOff>31750</xdr:rowOff>
              </from>
              <to>
                <xdr:col>5</xdr:col>
                <xdr:colOff>241300</xdr:colOff>
                <xdr:row>46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0" r:id="rId38" name="Spinner 86">
          <controlPr defaultSize="0" print="0" autoPict="0">
            <anchor moveWithCells="1" sizeWithCells="1">
              <from>
                <xdr:col>5</xdr:col>
                <xdr:colOff>69850</xdr:colOff>
                <xdr:row>47</xdr:row>
                <xdr:rowOff>31750</xdr:rowOff>
              </from>
              <to>
                <xdr:col>5</xdr:col>
                <xdr:colOff>241300</xdr:colOff>
                <xdr:row>47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1" r:id="rId39" name="Spinner 87">
          <controlPr defaultSize="0" print="0" autoPict="0">
            <anchor moveWithCells="1" sizeWithCells="1">
              <from>
                <xdr:col>5</xdr:col>
                <xdr:colOff>69850</xdr:colOff>
                <xdr:row>48</xdr:row>
                <xdr:rowOff>31750</xdr:rowOff>
              </from>
              <to>
                <xdr:col>5</xdr:col>
                <xdr:colOff>241300</xdr:colOff>
                <xdr:row>48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2" r:id="rId40" name="Spinner 88">
          <controlPr defaultSize="0" print="0" autoPict="0">
            <anchor moveWithCells="1" sizeWithCells="1">
              <from>
                <xdr:col>5</xdr:col>
                <xdr:colOff>69850</xdr:colOff>
                <xdr:row>49</xdr:row>
                <xdr:rowOff>31750</xdr:rowOff>
              </from>
              <to>
                <xdr:col>5</xdr:col>
                <xdr:colOff>241300</xdr:colOff>
                <xdr:row>49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3" r:id="rId41" name="Spinner 89">
          <controlPr defaultSize="0" print="0" autoPict="0">
            <anchor moveWithCells="1" sizeWithCells="1">
              <from>
                <xdr:col>5</xdr:col>
                <xdr:colOff>69850</xdr:colOff>
                <xdr:row>50</xdr:row>
                <xdr:rowOff>31750</xdr:rowOff>
              </from>
              <to>
                <xdr:col>5</xdr:col>
                <xdr:colOff>241300</xdr:colOff>
                <xdr:row>50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4" r:id="rId42" name="Spinner 90">
          <controlPr defaultSize="0" print="0" autoPict="0">
            <anchor moveWithCells="1" sizeWithCells="1">
              <from>
                <xdr:col>5</xdr:col>
                <xdr:colOff>69850</xdr:colOff>
                <xdr:row>51</xdr:row>
                <xdr:rowOff>31750</xdr:rowOff>
              </from>
              <to>
                <xdr:col>5</xdr:col>
                <xdr:colOff>241300</xdr:colOff>
                <xdr:row>51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5" r:id="rId43" name="Spinner 91">
          <controlPr defaultSize="0" print="0" autoPict="0">
            <anchor moveWithCells="1" sizeWithCells="1">
              <from>
                <xdr:col>5</xdr:col>
                <xdr:colOff>69850</xdr:colOff>
                <xdr:row>52</xdr:row>
                <xdr:rowOff>31750</xdr:rowOff>
              </from>
              <to>
                <xdr:col>5</xdr:col>
                <xdr:colOff>241300</xdr:colOff>
                <xdr:row>52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6" r:id="rId44" name="Spinner 92">
          <controlPr defaultSize="0" print="0" autoPict="0">
            <anchor moveWithCells="1" sizeWithCells="1">
              <from>
                <xdr:col>5</xdr:col>
                <xdr:colOff>69850</xdr:colOff>
                <xdr:row>53</xdr:row>
                <xdr:rowOff>31750</xdr:rowOff>
              </from>
              <to>
                <xdr:col>5</xdr:col>
                <xdr:colOff>241300</xdr:colOff>
                <xdr:row>53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7" r:id="rId45" name="Spinner 93">
          <controlPr defaultSize="0" print="0" autoPict="0">
            <anchor moveWithCells="1" sizeWithCells="1">
              <from>
                <xdr:col>5</xdr:col>
                <xdr:colOff>69850</xdr:colOff>
                <xdr:row>54</xdr:row>
                <xdr:rowOff>31750</xdr:rowOff>
              </from>
              <to>
                <xdr:col>5</xdr:col>
                <xdr:colOff>241300</xdr:colOff>
                <xdr:row>54</xdr:row>
                <xdr:rowOff>222250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118" r:id="rId46" name="Spinner 94">
          <controlPr defaultSize="0" print="0" autoPict="0">
            <anchor moveWithCells="1" sizeWithCells="1">
              <from>
                <xdr:col>5</xdr:col>
                <xdr:colOff>69850</xdr:colOff>
                <xdr:row>55</xdr:row>
                <xdr:rowOff>31750</xdr:rowOff>
              </from>
              <to>
                <xdr:col>5</xdr:col>
                <xdr:colOff>241300</xdr:colOff>
                <xdr:row>55</xdr:row>
                <xdr:rowOff>222250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FODA - Datos</vt:lpstr>
      <vt:lpstr>FODA - Gráfico</vt:lpstr>
      <vt:lpstr>'FODA - Datos'!Área_de_impresión</vt:lpstr>
    </vt:vector>
  </TitlesOfParts>
  <Manager>Editorial Norma</Manager>
  <Company>Héctor Félix Arese</Company>
  <LinksUpToDate>false</LinksUpToDate>
  <SharedDoc>false</SharedDoc>
  <HyperlinkBase>http://www.arese.com.ar/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Análisis FODA</dc:title>
  <dc:subject>Planilla de Simulación</dc:subject>
  <dc:creator>Héctor Félix Arese</dc:creator>
  <cp:keywords>FODA</cp:keywords>
  <dc:description>Este archivo requiere ser abierto con Macros Activadas.</dc:description>
  <cp:lastModifiedBy>Isabel Rios</cp:lastModifiedBy>
  <cp:lastPrinted>2006-09-23T14:35:13Z</cp:lastPrinted>
  <dcterms:created xsi:type="dcterms:W3CDTF">2002-06-07T21:47:24Z</dcterms:created>
  <dcterms:modified xsi:type="dcterms:W3CDTF">2026-08-05T14:44:31Z</dcterms:modified>
  <cp:category>Complementos</cp:category>
</cp:coreProperties>
</file>